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zurichinsurance.sharepoint.com/sites/Product-Development/Shared Documents/4. Proposition Tools/3. Relevant Life Calculator/"/>
    </mc:Choice>
  </mc:AlternateContent>
  <xr:revisionPtr revIDLastSave="38" documentId="13_ncr:1_{6CA05F9B-68FA-4C20-98AC-694DAF1273AD}" xr6:coauthVersionLast="47" xr6:coauthVersionMax="47" xr10:uidLastSave="{EBFA6F15-B9DD-4210-8D7F-88EFE019B6C0}"/>
  <workbookProtection workbookAlgorithmName="SHA-512" workbookHashValue="FNzOGxgUlW/kZq2T5iZxDZD9qgPbxDI/o6+NfeVEcoepyenFxuWQnKF2DAaOHYx7NfodH5fCXs7jTasosQLmGw==" workbookSaltValue="kTO1fo8u57sIV/hyKghVSg==" workbookSpinCount="100000" lockStructure="1"/>
  <bookViews>
    <workbookView xWindow="-120" yWindow="-120" windowWidth="25440" windowHeight="15390" xr2:uid="{00000000-000D-0000-FFFF-FFFF00000000}"/>
  </bookViews>
  <sheets>
    <sheet name="Terms of Use" sheetId="6" r:id="rId1"/>
    <sheet name="Calculator" sheetId="1" r:id="rId2"/>
  </sheets>
  <definedNames>
    <definedName name="_xlnm.Print_Area" localSheetId="1">Calculator!$A$1:$N$36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1" l="1"/>
  <c r="L25" i="1" s="1"/>
  <c r="E17" i="1"/>
  <c r="E19" i="1" s="1"/>
  <c r="L26" i="1" l="1"/>
  <c r="L28" i="1" s="1"/>
  <c r="E18" i="1"/>
  <c r="E23" i="1" s="1"/>
  <c r="E25" i="1" s="1"/>
  <c r="E26" i="1" l="1"/>
  <c r="E28" i="1" s="1"/>
  <c r="G31" i="1" s="1"/>
  <c r="J31" i="1" s="1"/>
</calcChain>
</file>

<file path=xl/sharedStrings.xml><?xml version="1.0" encoding="utf-8"?>
<sst xmlns="http://schemas.openxmlformats.org/spreadsheetml/2006/main" count="55" uniqueCount="42">
  <si>
    <t>Premium</t>
  </si>
  <si>
    <t>Highest Income Tax Rate</t>
  </si>
  <si>
    <t>Employee National insurance rate</t>
  </si>
  <si>
    <t>Cost to employee</t>
  </si>
  <si>
    <t>N/A</t>
  </si>
  <si>
    <t>Employee National Insurance</t>
  </si>
  <si>
    <t>Employee Income Tax</t>
  </si>
  <si>
    <t>Cost to employer</t>
  </si>
  <si>
    <t>Employer National Insurance</t>
  </si>
  <si>
    <t>Total cost to employer and employee</t>
  </si>
  <si>
    <t>Total</t>
  </si>
  <si>
    <t>n/a</t>
  </si>
  <si>
    <t>or</t>
  </si>
  <si>
    <t>Relevant life policy</t>
  </si>
  <si>
    <t>Employer National Insurance rate</t>
  </si>
  <si>
    <t>Less: Corporation Tax</t>
  </si>
  <si>
    <t>Employee pays premium (from net salary)</t>
  </si>
  <si>
    <t>Employer National Insurance (on gross pay)</t>
  </si>
  <si>
    <t>Premium (net payment required to pay premium)</t>
  </si>
  <si>
    <t>Regulatory Notices</t>
  </si>
  <si>
    <t xml:space="preserve">Disclaimer </t>
  </si>
  <si>
    <t>This calculator is solely provided as a convenience to financial advisers.  The calculator should be used for information purposes only and is subject to change without notice. If you require additional information, you should contact appropriate Zurich personnel.</t>
  </si>
  <si>
    <t xml:space="preserve">While Zurich uses reasonable efforts to ensure that the calculator is current and accurate at the date of publication, no warranties are made, either expressed or implied, as to reliability, accuracy or completeness of the information. No warranty is given that this calculator is free from errors, defects, viruses, malicious programming or macros. To the fullest extent permitted by law, Zurich does not accept any liability for any loss suffered by any person arising out of or in connection with this calculator. </t>
  </si>
  <si>
    <t xml:space="preserve">Copyright </t>
  </si>
  <si>
    <t xml:space="preserve">All contents of this calculator, including but not limited to the text, graphics, links and sounds, are the copyright of Zurich and may not be copied, reproduced, distributed, uploaded, republished, decompiled, disassembled or transmitted in any way, in whole or in part. </t>
  </si>
  <si>
    <t>Binding agreement</t>
  </si>
  <si>
    <t xml:space="preserve">These terms and conditions form a binding agreement between you and Zurich, and you may not assign or otherwise transfer your rights or obligations under this agreement. These terms and conditions may be changed without notice at Zurich’s absolute discretion in respect of future use of the calculator and so you should reread the terms and conditions each time you access the calculator. </t>
  </si>
  <si>
    <t>Jurisdiction</t>
  </si>
  <si>
    <t xml:space="preserve">English law governs these terms and conditions and your use of the calculator. Any dispute shall be subject to the exclusive jurisdiction of the English courts. </t>
  </si>
  <si>
    <t>Zurich Relevant Life Calculator</t>
  </si>
  <si>
    <t>Terms of use</t>
  </si>
  <si>
    <t>Please complete the boxes with employee and employer tax rates. For employee enter the rates against the highest proportion of their salary.</t>
  </si>
  <si>
    <t>Client name:</t>
  </si>
  <si>
    <t>Premium:</t>
  </si>
  <si>
    <t>Saving via a relevant life policy:</t>
  </si>
  <si>
    <t>Please read this information carefully.  By accessing this calculator you are confirming that you have understood and agree to be bound by the following terms and conditions. The calculator and the information provided are for the use of financial advisers only.</t>
  </si>
  <si>
    <t>Client Name</t>
  </si>
  <si>
    <t>Copyright © 2021 Zurich Assurance Ltd</t>
  </si>
  <si>
    <r>
      <t>Nothing contained in this calculator should be construed as a solicitation or offer or recommendation to buy or sell any protection product. 
Zurich Assurance Ltd ("</t>
    </r>
    <r>
      <rPr>
        <b/>
        <sz val="14"/>
        <rFont val="Frutiger 45 Light"/>
        <family val="2"/>
      </rPr>
      <t>Zurich</t>
    </r>
    <r>
      <rPr>
        <sz val="14"/>
        <rFont val="Frutiger 45 Light"/>
        <family val="2"/>
      </rPr>
      <t>") is not determining the suitability of any product. Nor does the information provided constitute advice.</t>
    </r>
  </si>
  <si>
    <t>Zurich Assurance Ltd is authorised by the Prudential Regulation Authority and regulated by the Financial Conduct Authority and the Prudential Regulation Authority. Registered in England and Wales under company number 02456671. Registered Office: Unity Place, 1 Carfax Close, Swindon, SN1 1AP</t>
  </si>
  <si>
    <t>Company corporation tax rate *</t>
  </si>
  <si>
    <t>* At the Spring Budget 2021, the government announced that from 6 April 2023 the Corporation Tax main rate for non-ring fence profits would increase to 25% for profits above £250,000. A small profits rate of 19% was also announced for companies with profits of £50,000 or less. Companies with profits between £50,000 and £250,000 will pay tax at the main rate, reduced by a marginal relief.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</si>
</sst>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quot;£&quot;#,##0.00"/>
  </numFmts>
  <fonts count="31" x14ac:knownFonts="1">
    <font>
      <sz val="10"/>
      <name val="Arial"/>
    </font>
    <font>
      <sz val="11"/>
      <color indexed="62"/>
      <name val="Frutiger 45 Light"/>
      <family val="2"/>
    </font>
    <font>
      <sz val="11"/>
      <color indexed="9"/>
      <name val="Frutiger 45 Light"/>
      <family val="2"/>
    </font>
    <font>
      <sz val="11"/>
      <color indexed="18"/>
      <name val="Frutiger 45 Light"/>
      <family val="2"/>
    </font>
    <font>
      <b/>
      <sz val="11"/>
      <color indexed="18"/>
      <name val="Frutiger 45 Light"/>
      <family val="2"/>
    </font>
    <font>
      <sz val="8"/>
      <color indexed="18"/>
      <name val="Frutiger 45 Light"/>
      <family val="2"/>
    </font>
    <font>
      <sz val="14"/>
      <color indexed="18"/>
      <name val="Frutiger 45 Light"/>
      <family val="2"/>
    </font>
    <font>
      <sz val="20"/>
      <color indexed="56"/>
      <name val="Arial"/>
      <family val="2"/>
    </font>
    <font>
      <sz val="10"/>
      <color indexed="56"/>
      <name val="Arial"/>
      <family val="2"/>
    </font>
    <font>
      <b/>
      <sz val="20"/>
      <color indexed="56"/>
      <name val="Arial"/>
      <family val="2"/>
    </font>
    <font>
      <sz val="11"/>
      <name val="Frutiger 45 Light"/>
      <family val="2"/>
    </font>
    <font>
      <b/>
      <u/>
      <sz val="26"/>
      <color theme="3" tint="-0.249977111117893"/>
      <name val="Frutiger 45 Light"/>
      <family val="2"/>
    </font>
    <font>
      <b/>
      <u/>
      <sz val="14"/>
      <color theme="3" tint="-0.249977111117893"/>
      <name val="Frutiger 45 Light"/>
      <family val="2"/>
    </font>
    <font>
      <sz val="14"/>
      <name val="Frutiger 45 Light"/>
      <family val="2"/>
    </font>
    <font>
      <b/>
      <u/>
      <sz val="14"/>
      <name val="Frutiger 45 Light"/>
      <family val="2"/>
    </font>
    <font>
      <sz val="10"/>
      <name val="Frutiger 45 Light"/>
      <family val="2"/>
    </font>
    <font>
      <b/>
      <sz val="11"/>
      <name val="Frutiger 45 Light"/>
      <family val="2"/>
    </font>
    <font>
      <b/>
      <sz val="14"/>
      <name val="Frutiger 45 Light"/>
      <family val="2"/>
    </font>
    <font>
      <sz val="11"/>
      <color theme="1"/>
      <name val="Frutiger 45 Light"/>
      <family val="2"/>
    </font>
    <font>
      <b/>
      <sz val="14"/>
      <color theme="3" tint="-0.249977111117893"/>
      <name val="Frutiger 45 Light"/>
      <family val="2"/>
    </font>
    <font>
      <sz val="11"/>
      <name val="Calibri"/>
      <family val="2"/>
    </font>
    <font>
      <b/>
      <sz val="14"/>
      <name val="Calibri"/>
      <family val="2"/>
    </font>
    <font>
      <sz val="14"/>
      <color indexed="62"/>
      <name val="Frutiger 45 Light"/>
      <family val="2"/>
    </font>
    <font>
      <sz val="14"/>
      <color indexed="9"/>
      <name val="Frutiger 45 Light"/>
      <family val="2"/>
    </font>
    <font>
      <sz val="14"/>
      <color theme="1"/>
      <name val="Frutiger 45 Light"/>
      <family val="2"/>
    </font>
    <font>
      <sz val="20"/>
      <color theme="0"/>
      <name val="Arial"/>
      <family val="2"/>
    </font>
    <font>
      <b/>
      <sz val="20"/>
      <color theme="0"/>
      <name val="Arial"/>
      <family val="2"/>
    </font>
    <font>
      <b/>
      <sz val="14"/>
      <color rgb="FF002060"/>
      <name val="Frutiger 45 Light"/>
      <family val="2"/>
    </font>
    <font>
      <b/>
      <u/>
      <sz val="14"/>
      <color rgb="FF002060"/>
      <name val="Frutiger 45 Light"/>
      <family val="2"/>
    </font>
    <font>
      <sz val="14"/>
      <color rgb="FF002060"/>
      <name val="Frutiger 45 Light"/>
      <family val="2"/>
    </font>
    <font>
      <sz val="10"/>
      <color indexed="18"/>
      <name val="Frutiger 45 Light"/>
      <family val="2"/>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00206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3">
    <xf numFmtId="0" fontId="0" fillId="0" borderId="0" xfId="0"/>
    <xf numFmtId="0" fontId="1" fillId="2" borderId="0" xfId="0" applyFont="1" applyFill="1" applyBorder="1" applyProtection="1">
      <protection hidden="1"/>
    </xf>
    <xf numFmtId="0" fontId="4" fillId="2" borderId="0" xfId="0" applyFont="1" applyFill="1" applyBorder="1" applyProtection="1">
      <protection hidden="1"/>
    </xf>
    <xf numFmtId="0" fontId="3" fillId="2" borderId="0" xfId="0" applyFont="1" applyFill="1" applyBorder="1" applyProtection="1">
      <protection hidden="1"/>
    </xf>
    <xf numFmtId="165" fontId="3" fillId="2" borderId="0" xfId="0" applyNumberFormat="1" applyFont="1" applyFill="1" applyBorder="1" applyAlignment="1" applyProtection="1">
      <alignment horizontal="left"/>
      <protection hidden="1"/>
    </xf>
    <xf numFmtId="165" fontId="5" fillId="2" borderId="0" xfId="0" applyNumberFormat="1" applyFont="1" applyFill="1" applyBorder="1" applyAlignment="1" applyProtection="1">
      <alignment horizontal="left" vertical="top"/>
      <protection hidden="1"/>
    </xf>
    <xf numFmtId="0" fontId="1" fillId="2" borderId="0" xfId="0" applyFont="1" applyFill="1" applyProtection="1">
      <protection hidden="1"/>
    </xf>
    <xf numFmtId="0" fontId="3" fillId="2" borderId="0" xfId="0" applyFont="1" applyFill="1" applyBorder="1" applyAlignment="1" applyProtection="1">
      <alignment horizontal="left"/>
      <protection hidden="1"/>
    </xf>
    <xf numFmtId="0" fontId="3" fillId="2" borderId="0" xfId="0" applyFont="1" applyFill="1" applyProtection="1">
      <protection hidden="1"/>
    </xf>
    <xf numFmtId="0" fontId="1" fillId="2" borderId="0" xfId="0" applyFont="1" applyFill="1" applyAlignment="1" applyProtection="1">
      <protection hidden="1"/>
    </xf>
    <xf numFmtId="0" fontId="6" fillId="2" borderId="0" xfId="0" applyFont="1" applyFill="1" applyProtection="1">
      <protection hidden="1"/>
    </xf>
    <xf numFmtId="0" fontId="6" fillId="2" borderId="0" xfId="0" applyFont="1" applyFill="1" applyBorder="1" applyProtection="1">
      <protection hidden="1"/>
    </xf>
    <xf numFmtId="165" fontId="6" fillId="2" borderId="0" xfId="0" applyNumberFormat="1"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 fillId="2" borderId="0" xfId="0" applyFont="1" applyFill="1" applyAlignment="1" applyProtection="1">
      <protection hidden="1"/>
    </xf>
    <xf numFmtId="166" fontId="2" fillId="2" borderId="0" xfId="0" applyNumberFormat="1" applyFont="1" applyFill="1" applyAlignment="1" applyProtection="1">
      <protection hidden="1"/>
    </xf>
    <xf numFmtId="164" fontId="2" fillId="2" borderId="0" xfId="0" applyNumberFormat="1" applyFont="1" applyFill="1" applyAlignment="1" applyProtection="1">
      <protection hidden="1"/>
    </xf>
    <xf numFmtId="0" fontId="0" fillId="2" borderId="0" xfId="0" applyFill="1" applyProtection="1">
      <protection hidden="1"/>
    </xf>
    <xf numFmtId="0" fontId="10" fillId="0" borderId="0" xfId="0" applyFont="1"/>
    <xf numFmtId="0" fontId="10" fillId="0" borderId="0" xfId="0" applyFont="1" applyFill="1"/>
    <xf numFmtId="0" fontId="10" fillId="0" borderId="0" xfId="0" applyFont="1" applyProtection="1"/>
    <xf numFmtId="0" fontId="11" fillId="0" borderId="0" xfId="0" applyFont="1" applyProtection="1"/>
    <xf numFmtId="0" fontId="12" fillId="0" borderId="0" xfId="0" applyFont="1" applyProtection="1"/>
    <xf numFmtId="0" fontId="13" fillId="0" borderId="0" xfId="0" applyFont="1" applyProtection="1"/>
    <xf numFmtId="0" fontId="13" fillId="0" borderId="0" xfId="0" applyFont="1"/>
    <xf numFmtId="0" fontId="14" fillId="0" borderId="0" xfId="0" applyFont="1" applyProtection="1"/>
    <xf numFmtId="0" fontId="13" fillId="0" borderId="0" xfId="0" applyFont="1" applyAlignment="1">
      <alignment horizontal="left" indent="1"/>
    </xf>
    <xf numFmtId="0" fontId="10" fillId="0" borderId="0" xfId="0" applyFont="1" applyFill="1" applyBorder="1"/>
    <xf numFmtId="0" fontId="15" fillId="0" borderId="0" xfId="0" applyFont="1" applyFill="1" applyBorder="1" applyAlignment="1">
      <alignment horizontal="left" indent="1"/>
    </xf>
    <xf numFmtId="0" fontId="15" fillId="0" borderId="0" xfId="0" applyFont="1" applyFill="1" applyBorder="1"/>
    <xf numFmtId="0" fontId="16" fillId="0" borderId="0" xfId="0" applyFont="1" applyFill="1" applyBorder="1"/>
    <xf numFmtId="0" fontId="13" fillId="0" borderId="0" xfId="0" applyFont="1" applyFill="1" applyBorder="1" applyAlignment="1">
      <alignment vertical="center"/>
    </xf>
    <xf numFmtId="0" fontId="15"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xf numFmtId="0" fontId="13" fillId="0" borderId="0" xfId="0" applyFont="1" applyFill="1" applyBorder="1" applyAlignment="1"/>
    <xf numFmtId="0" fontId="17" fillId="0" borderId="0" xfId="0" applyFont="1" applyFill="1" applyBorder="1" applyAlignment="1"/>
    <xf numFmtId="0" fontId="18" fillId="0" borderId="0" xfId="0" applyFont="1" applyFill="1"/>
    <xf numFmtId="0" fontId="21" fillId="0" borderId="0" xfId="0" applyFont="1" applyAlignment="1">
      <alignment vertical="center"/>
    </xf>
    <xf numFmtId="0" fontId="20" fillId="0" borderId="0" xfId="0" applyFont="1" applyAlignment="1">
      <alignment vertical="center"/>
    </xf>
    <xf numFmtId="0" fontId="13" fillId="0" borderId="0" xfId="0" applyFont="1" applyAlignment="1">
      <alignment horizontal="center"/>
    </xf>
    <xf numFmtId="0" fontId="10" fillId="0" borderId="0" xfId="0" applyFont="1" applyAlignment="1">
      <alignment horizontal="center"/>
    </xf>
    <xf numFmtId="0" fontId="13" fillId="0" borderId="0" xfId="0" applyFont="1" applyAlignment="1">
      <alignment horizontal="left" wrapText="1" indent="1"/>
    </xf>
    <xf numFmtId="0" fontId="22" fillId="2" borderId="0" xfId="0" applyFont="1" applyFill="1" applyBorder="1" applyProtection="1">
      <protection hidden="1"/>
    </xf>
    <xf numFmtId="0" fontId="22" fillId="2" borderId="0" xfId="0" applyFont="1" applyFill="1" applyProtection="1">
      <protection hidden="1"/>
    </xf>
    <xf numFmtId="4" fontId="6" fillId="2" borderId="0" xfId="0" applyNumberFormat="1" applyFont="1" applyFill="1" applyBorder="1" applyAlignment="1" applyProtection="1">
      <alignment horizontal="left"/>
      <protection hidden="1"/>
    </xf>
    <xf numFmtId="0" fontId="22" fillId="2" borderId="0" xfId="0" applyFont="1" applyFill="1" applyAlignment="1" applyProtection="1">
      <alignment horizontal="center"/>
      <protection hidden="1"/>
    </xf>
    <xf numFmtId="0" fontId="23" fillId="2" borderId="0" xfId="0" applyFont="1" applyFill="1" applyBorder="1" applyAlignment="1" applyProtection="1">
      <alignment horizontal="center"/>
      <protection hidden="1"/>
    </xf>
    <xf numFmtId="9" fontId="24" fillId="3" borderId="1" xfId="0" applyNumberFormat="1" applyFont="1" applyFill="1" applyBorder="1" applyAlignment="1" applyProtection="1">
      <alignment horizontal="center"/>
      <protection locked="0"/>
    </xf>
    <xf numFmtId="0" fontId="6" fillId="2" borderId="0" xfId="0" applyFont="1" applyFill="1" applyAlignment="1" applyProtection="1">
      <alignment horizontal="center"/>
      <protection hidden="1"/>
    </xf>
    <xf numFmtId="0" fontId="6" fillId="2" borderId="0" xfId="0" applyFont="1" applyFill="1" applyBorder="1" applyAlignment="1" applyProtection="1">
      <alignment horizontal="center"/>
      <protection hidden="1"/>
    </xf>
    <xf numFmtId="165" fontId="6" fillId="2" borderId="0" xfId="0" applyNumberFormat="1" applyFont="1" applyFill="1" applyBorder="1" applyAlignment="1" applyProtection="1">
      <alignment horizontal="center"/>
      <protection hidden="1"/>
    </xf>
    <xf numFmtId="0" fontId="0" fillId="2" borderId="0" xfId="0" applyFill="1" applyAlignment="1" applyProtection="1">
      <alignment horizontal="center"/>
      <protection hidden="1"/>
    </xf>
    <xf numFmtId="166" fontId="24" fillId="3" borderId="4" xfId="0" applyNumberFormat="1" applyFont="1" applyFill="1" applyBorder="1" applyAlignment="1" applyProtection="1">
      <alignment horizontal="center"/>
      <protection locked="0"/>
    </xf>
    <xf numFmtId="166" fontId="24" fillId="2" borderId="1" xfId="0" applyNumberFormat="1" applyFont="1" applyFill="1" applyBorder="1" applyAlignment="1" applyProtection="1">
      <alignment horizontal="center"/>
      <protection hidden="1"/>
    </xf>
    <xf numFmtId="165" fontId="24" fillId="2" borderId="1" xfId="0" applyNumberFormat="1" applyFont="1" applyFill="1" applyBorder="1" applyAlignment="1" applyProtection="1">
      <alignment horizontal="center"/>
      <protection hidden="1"/>
    </xf>
    <xf numFmtId="0" fontId="0" fillId="4" borderId="0" xfId="0" applyFill="1" applyProtection="1">
      <protection hidden="1"/>
    </xf>
    <xf numFmtId="0" fontId="0" fillId="4" borderId="0" xfId="0" applyFill="1" applyAlignment="1" applyProtection="1">
      <alignment horizontal="center"/>
      <protection hidden="1"/>
    </xf>
    <xf numFmtId="0" fontId="7" fillId="4" borderId="0" xfId="0" applyFont="1" applyFill="1" applyProtection="1">
      <protection hidden="1"/>
    </xf>
    <xf numFmtId="0" fontId="8" fillId="4" borderId="0" xfId="0" applyFont="1" applyFill="1" applyAlignment="1" applyProtection="1">
      <alignment horizontal="center"/>
      <protection hidden="1"/>
    </xf>
    <xf numFmtId="0" fontId="8" fillId="4" borderId="0" xfId="0" applyFont="1" applyFill="1" applyProtection="1">
      <protection hidden="1"/>
    </xf>
    <xf numFmtId="166" fontId="26" fillId="4" borderId="0" xfId="0" applyNumberFormat="1" applyFont="1" applyFill="1" applyProtection="1">
      <protection hidden="1"/>
    </xf>
    <xf numFmtId="0" fontId="25" fillId="4" borderId="0" xfId="0" applyFont="1" applyFill="1" applyProtection="1">
      <protection hidden="1"/>
    </xf>
    <xf numFmtId="164" fontId="26" fillId="4" borderId="0" xfId="0" applyNumberFormat="1" applyFont="1" applyFill="1" applyProtection="1">
      <protection hidden="1"/>
    </xf>
    <xf numFmtId="164" fontId="9" fillId="4" borderId="0" xfId="0" applyNumberFormat="1" applyFont="1" applyFill="1" applyProtection="1">
      <protection hidden="1"/>
    </xf>
    <xf numFmtId="0" fontId="22" fillId="2" borderId="0" xfId="0" applyFont="1" applyFill="1" applyBorder="1" applyAlignment="1" applyProtection="1">
      <alignment horizontal="center"/>
      <protection hidden="1"/>
    </xf>
    <xf numFmtId="0" fontId="24" fillId="2" borderId="0" xfId="0" applyFont="1" applyFill="1" applyBorder="1" applyAlignment="1" applyProtection="1">
      <alignment horizontal="center"/>
      <protection hidden="1"/>
    </xf>
    <xf numFmtId="0" fontId="24" fillId="2" borderId="0" xfId="0" applyFont="1" applyFill="1" applyBorder="1" applyAlignment="1" applyProtection="1">
      <alignment horizontal="left"/>
      <protection hidden="1"/>
    </xf>
    <xf numFmtId="0" fontId="27" fillId="2" borderId="0" xfId="0" applyFont="1" applyFill="1" applyBorder="1" applyProtection="1">
      <protection hidden="1"/>
    </xf>
    <xf numFmtId="0" fontId="28" fillId="2" borderId="0" xfId="0" applyFont="1" applyFill="1" applyProtection="1">
      <protection hidden="1"/>
    </xf>
    <xf numFmtId="0" fontId="29" fillId="2" borderId="0" xfId="0" applyFont="1" applyFill="1" applyProtection="1">
      <protection hidden="1"/>
    </xf>
    <xf numFmtId="0" fontId="29" fillId="2" borderId="0" xfId="0" applyFont="1" applyFill="1" applyBorder="1" applyAlignment="1" applyProtection="1">
      <alignment horizontal="left"/>
      <protection hidden="1"/>
    </xf>
    <xf numFmtId="0" fontId="29" fillId="2" borderId="0" xfId="0" applyFont="1" applyFill="1" applyBorder="1" applyProtection="1">
      <protection hidden="1"/>
    </xf>
    <xf numFmtId="0" fontId="27" fillId="2" borderId="0" xfId="0" applyFont="1" applyFill="1" applyBorder="1" applyAlignment="1" applyProtection="1">
      <alignment horizontal="left"/>
      <protection hidden="1"/>
    </xf>
    <xf numFmtId="0" fontId="28" fillId="2" borderId="0" xfId="0" applyFont="1" applyFill="1" applyBorder="1" applyProtection="1">
      <protection hidden="1"/>
    </xf>
    <xf numFmtId="10" fontId="24" fillId="3" borderId="1" xfId="0" applyNumberFormat="1" applyFont="1" applyFill="1" applyBorder="1" applyAlignment="1" applyProtection="1">
      <alignment horizontal="center"/>
      <protection locked="0"/>
    </xf>
    <xf numFmtId="0" fontId="19" fillId="0" borderId="0" xfId="0" applyFont="1" applyAlignment="1">
      <alignment horizontal="left" vertical="center" wrapText="1" indent="1"/>
    </xf>
    <xf numFmtId="0" fontId="13" fillId="0" borderId="0" xfId="0" applyFont="1" applyAlignment="1">
      <alignment horizontal="left" wrapText="1" indent="1"/>
    </xf>
    <xf numFmtId="0" fontId="24" fillId="3" borderId="2" xfId="0" applyFont="1" applyFill="1" applyBorder="1" applyAlignment="1" applyProtection="1">
      <alignment horizontal="left" wrapText="1"/>
      <protection locked="0"/>
    </xf>
    <xf numFmtId="0" fontId="24" fillId="3" borderId="3" xfId="0" applyFont="1" applyFill="1" applyBorder="1" applyAlignment="1" applyProtection="1">
      <alignment horizontal="left" wrapText="1"/>
      <protection locked="0"/>
    </xf>
    <xf numFmtId="0" fontId="30" fillId="2" borderId="0" xfId="0" applyFont="1" applyFill="1" applyBorder="1" applyAlignment="1" applyProtection="1">
      <alignment horizontal="left"/>
      <protection hidden="1"/>
    </xf>
    <xf numFmtId="0" fontId="30" fillId="2" borderId="0" xfId="0" applyFont="1" applyFill="1" applyBorder="1" applyAlignment="1" applyProtection="1">
      <alignment horizontal="left" wrapText="1"/>
      <protection hidden="1"/>
    </xf>
    <xf numFmtId="0" fontId="30" fillId="2" borderId="0" xfId="0" applyFont="1" applyFill="1" applyBorder="1" applyAlignment="1" applyProtection="1">
      <alignment horizontal="left" wrapText="1"/>
      <protection hidden="1"/>
    </xf>
  </cellXfs>
  <cellStyles count="1">
    <cellStyle name="Normal" xfId="0" builtinId="0"/>
  </cellStyles>
  <dxfs count="2">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2D7BB"/>
      <rgbColor rgb="0000FF00"/>
      <rgbColor rgb="00A69A96"/>
      <rgbColor rgb="00FFFF00"/>
      <rgbColor rgb="00FF00FF"/>
      <rgbColor rgb="0000FFFF"/>
      <rgbColor rgb="00700088"/>
      <rgbColor rgb="00FFD000"/>
      <rgbColor rgb="00003399"/>
      <rgbColor rgb="00C0C200"/>
      <rgbColor rgb="00DDDDDD"/>
      <rgbColor rgb="00EF7C00"/>
      <rgbColor rgb="00C0C0C0"/>
      <rgbColor rgb="00CB9BC4"/>
      <rgbColor rgb="00003399"/>
      <rgbColor rgb="00000066"/>
      <rgbColor rgb="00608CC8"/>
      <rgbColor rgb="0090BBE0"/>
      <rgbColor rgb="0000A6EB"/>
      <rgbColor rgb="008ED8F8"/>
      <rgbColor rgb="00DC143C"/>
      <rgbColor rgb="00700088"/>
      <rgbColor rgb="0000A686"/>
      <rgbColor rgb="00C0C200"/>
      <rgbColor rgb="00FFD000"/>
      <rgbColor rgb="00EF7C00"/>
      <rgbColor rgb="00A69A96"/>
      <rgbColor rgb="00FFB3BB"/>
      <rgbColor rgb="00CB9BC4"/>
      <rgbColor rgb="00B2D7BB"/>
      <rgbColor rgb="0000CCFF"/>
      <rgbColor rgb="00CCFFFF"/>
      <rgbColor rgb="00CCFFCC"/>
      <rgbColor rgb="00FFFF99"/>
      <rgbColor rgb="0099CCFF"/>
      <rgbColor rgb="00FF99CC"/>
      <rgbColor rgb="00CC99FF"/>
      <rgbColor rgb="00FFCC99"/>
      <rgbColor rgb="00D9DFEB"/>
      <rgbColor rgb="00E6E9E8"/>
      <rgbColor rgb="00FEE777"/>
      <rgbColor rgb="00FFCC00"/>
      <rgbColor rgb="00E5EB7E"/>
      <rgbColor rgb="0000A686"/>
      <rgbColor rgb="00FFB3BB"/>
      <rgbColor rgb="00969696"/>
      <rgbColor rgb="00000066"/>
      <rgbColor rgb="00FBD99D"/>
      <rgbColor rgb="00608CC8"/>
      <rgbColor rgb="0090BBE0"/>
      <rgbColor rgb="0000A6EB"/>
      <rgbColor rgb="00993366"/>
      <rgbColor rgb="008ED8F8"/>
      <rgbColor rgb="00DC143C"/>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83344</xdr:colOff>
      <xdr:row>0</xdr:row>
      <xdr:rowOff>83343</xdr:rowOff>
    </xdr:from>
    <xdr:to>
      <xdr:col>23</xdr:col>
      <xdr:colOff>130969</xdr:colOff>
      <xdr:row>4</xdr:row>
      <xdr:rowOff>38140</xdr:rowOff>
    </xdr:to>
    <xdr:pic>
      <xdr:nvPicPr>
        <xdr:cNvPr id="3" name="Picture 2">
          <a:extLst>
            <a:ext uri="{FF2B5EF4-FFF2-40B4-BE49-F238E27FC236}">
              <a16:creationId xmlns:a16="http://schemas.microsoft.com/office/drawing/2014/main" id="{834876C2-D81A-430A-AB2F-C765DC8C6A4F}"/>
            </a:ext>
          </a:extLst>
        </xdr:cNvPr>
        <xdr:cNvPicPr>
          <a:picLocks noChangeAspect="1"/>
        </xdr:cNvPicPr>
      </xdr:nvPicPr>
      <xdr:blipFill>
        <a:blip xmlns:r="http://schemas.openxmlformats.org/officeDocument/2006/relationships" r:embed="rId1"/>
        <a:stretch>
          <a:fillRect/>
        </a:stretch>
      </xdr:blipFill>
      <xdr:spPr>
        <a:xfrm>
          <a:off x="11620500" y="83343"/>
          <a:ext cx="2476500" cy="9549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280146</xdr:colOff>
      <xdr:row>0</xdr:row>
      <xdr:rowOff>56031</xdr:rowOff>
    </xdr:from>
    <xdr:to>
      <xdr:col>12</xdr:col>
      <xdr:colOff>22411</xdr:colOff>
      <xdr:row>3</xdr:row>
      <xdr:rowOff>204129</xdr:rowOff>
    </xdr:to>
    <xdr:pic>
      <xdr:nvPicPr>
        <xdr:cNvPr id="3" name="Picture 2">
          <a:extLst>
            <a:ext uri="{FF2B5EF4-FFF2-40B4-BE49-F238E27FC236}">
              <a16:creationId xmlns:a16="http://schemas.microsoft.com/office/drawing/2014/main" id="{EE73C9D6-DEBB-4D69-9D5D-39B392647E58}"/>
            </a:ext>
          </a:extLst>
        </xdr:cNvPr>
        <xdr:cNvPicPr>
          <a:picLocks noChangeAspect="1"/>
        </xdr:cNvPicPr>
      </xdr:nvPicPr>
      <xdr:blipFill>
        <a:blip xmlns:r="http://schemas.openxmlformats.org/officeDocument/2006/relationships" r:embed="rId1"/>
        <a:stretch>
          <a:fillRect/>
        </a:stretch>
      </xdr:blipFill>
      <xdr:spPr>
        <a:xfrm>
          <a:off x="10118911" y="56031"/>
          <a:ext cx="2476500" cy="9549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45"/>
  <sheetViews>
    <sheetView showGridLines="0" showRowColHeaders="0" tabSelected="1" zoomScale="80" zoomScaleNormal="80" workbookViewId="0"/>
  </sheetViews>
  <sheetFormatPr defaultRowHeight="12.75" x14ac:dyDescent="0.2"/>
  <sheetData>
    <row r="1" spans="1:25" ht="15" x14ac:dyDescent="0.25">
      <c r="A1" s="18"/>
      <c r="B1" s="18"/>
      <c r="C1" s="20"/>
      <c r="D1" s="18"/>
      <c r="E1" s="18"/>
      <c r="F1" s="18"/>
      <c r="G1" s="18"/>
      <c r="H1" s="18"/>
      <c r="I1" s="18"/>
      <c r="J1" s="18"/>
      <c r="K1" s="18"/>
      <c r="L1" s="18"/>
      <c r="M1" s="18"/>
      <c r="N1" s="18"/>
      <c r="O1" s="18"/>
      <c r="P1" s="18"/>
      <c r="Q1" s="18"/>
      <c r="R1" s="19"/>
      <c r="S1" s="18"/>
      <c r="T1" s="18"/>
      <c r="U1" s="18"/>
      <c r="V1" s="18"/>
      <c r="W1" s="18"/>
      <c r="X1" s="18"/>
      <c r="Y1" s="18"/>
    </row>
    <row r="2" spans="1:25" ht="33.75" x14ac:dyDescent="0.5">
      <c r="A2" s="18"/>
      <c r="B2" s="21" t="s">
        <v>29</v>
      </c>
      <c r="C2" s="20"/>
      <c r="D2" s="18"/>
      <c r="E2" s="18"/>
      <c r="F2" s="18"/>
      <c r="G2" s="18"/>
      <c r="H2" s="18"/>
      <c r="I2" s="18"/>
      <c r="J2" s="18"/>
      <c r="K2" s="18"/>
      <c r="L2" s="18"/>
      <c r="M2" s="18"/>
      <c r="N2" s="18"/>
      <c r="O2" s="18"/>
      <c r="P2" s="18"/>
      <c r="Q2" s="18"/>
      <c r="R2" s="19"/>
      <c r="S2" s="18"/>
      <c r="T2" s="18"/>
      <c r="U2" s="18"/>
      <c r="V2" s="18"/>
      <c r="W2" s="18"/>
      <c r="X2" s="18"/>
      <c r="Y2" s="18"/>
    </row>
    <row r="3" spans="1:25" ht="11.25" customHeight="1" x14ac:dyDescent="0.25">
      <c r="A3" s="18"/>
      <c r="B3" s="20"/>
      <c r="C3" s="20"/>
      <c r="D3" s="18"/>
      <c r="E3" s="18"/>
      <c r="F3" s="18"/>
      <c r="G3" s="18"/>
      <c r="H3" s="18"/>
      <c r="I3" s="18"/>
      <c r="J3" s="18"/>
      <c r="K3" s="18"/>
      <c r="L3" s="18"/>
      <c r="M3" s="18"/>
      <c r="N3" s="18"/>
      <c r="O3" s="18"/>
      <c r="P3" s="18"/>
      <c r="Q3" s="18"/>
      <c r="R3" s="19"/>
      <c r="S3" s="18"/>
      <c r="T3" s="18"/>
      <c r="U3" s="18"/>
      <c r="V3" s="18"/>
      <c r="W3" s="18"/>
      <c r="X3" s="18"/>
      <c r="Y3" s="18"/>
    </row>
    <row r="4" spans="1:25" ht="18.75" x14ac:dyDescent="0.3">
      <c r="A4" s="18"/>
      <c r="B4" s="22" t="s">
        <v>30</v>
      </c>
      <c r="C4" s="23"/>
      <c r="D4" s="24"/>
      <c r="E4" s="24"/>
      <c r="F4" s="24"/>
      <c r="G4" s="24"/>
      <c r="H4" s="24"/>
      <c r="I4" s="24"/>
      <c r="J4" s="24"/>
      <c r="K4" s="18"/>
      <c r="L4" s="18"/>
      <c r="M4" s="18"/>
      <c r="N4" s="18"/>
      <c r="O4" s="18"/>
      <c r="P4" s="18"/>
      <c r="Q4" s="18"/>
      <c r="R4" s="18"/>
      <c r="S4" s="18"/>
      <c r="T4" s="18"/>
      <c r="U4" s="18"/>
      <c r="V4" s="18"/>
      <c r="W4" s="18"/>
      <c r="X4" s="18"/>
      <c r="Y4" s="18"/>
    </row>
    <row r="5" spans="1:25" ht="5.0999999999999996" customHeight="1" x14ac:dyDescent="0.3">
      <c r="A5" s="18"/>
      <c r="B5" s="25"/>
      <c r="C5" s="23"/>
      <c r="D5" s="24"/>
      <c r="E5" s="24"/>
      <c r="F5" s="24"/>
      <c r="G5" s="24"/>
      <c r="H5" s="24"/>
      <c r="I5" s="24"/>
      <c r="J5" s="24"/>
      <c r="K5" s="18"/>
      <c r="L5" s="18"/>
      <c r="M5" s="18"/>
      <c r="N5" s="18"/>
      <c r="O5" s="18"/>
      <c r="P5" s="18"/>
      <c r="Q5" s="18"/>
      <c r="R5" s="18"/>
      <c r="S5" s="18"/>
      <c r="T5" s="18"/>
      <c r="U5" s="18"/>
      <c r="V5" s="18"/>
      <c r="W5" s="18"/>
      <c r="X5" s="18"/>
      <c r="Y5" s="18"/>
    </row>
    <row r="6" spans="1:25" ht="18.75" customHeight="1" x14ac:dyDescent="0.25">
      <c r="A6" s="18"/>
      <c r="B6" s="76" t="s">
        <v>35</v>
      </c>
      <c r="C6" s="76"/>
      <c r="D6" s="76"/>
      <c r="E6" s="76"/>
      <c r="F6" s="76"/>
      <c r="G6" s="76"/>
      <c r="H6" s="76"/>
      <c r="I6" s="76"/>
      <c r="J6" s="76"/>
      <c r="K6" s="76"/>
      <c r="L6" s="76"/>
      <c r="M6" s="76"/>
      <c r="N6" s="76"/>
      <c r="O6" s="76"/>
      <c r="P6" s="76"/>
      <c r="Q6" s="76"/>
      <c r="R6" s="76"/>
      <c r="S6" s="76"/>
      <c r="T6" s="76"/>
      <c r="U6" s="76"/>
      <c r="V6" s="76"/>
      <c r="W6" s="76"/>
      <c r="X6" s="18"/>
      <c r="Y6" s="18"/>
    </row>
    <row r="7" spans="1:25" ht="18.75" customHeight="1" x14ac:dyDescent="0.25">
      <c r="A7" s="18"/>
      <c r="B7" s="76"/>
      <c r="C7" s="76"/>
      <c r="D7" s="76"/>
      <c r="E7" s="76"/>
      <c r="F7" s="76"/>
      <c r="G7" s="76"/>
      <c r="H7" s="76"/>
      <c r="I7" s="76"/>
      <c r="J7" s="76"/>
      <c r="K7" s="76"/>
      <c r="L7" s="76"/>
      <c r="M7" s="76"/>
      <c r="N7" s="76"/>
      <c r="O7" s="76"/>
      <c r="P7" s="76"/>
      <c r="Q7" s="76"/>
      <c r="R7" s="76"/>
      <c r="S7" s="76"/>
      <c r="T7" s="76"/>
      <c r="U7" s="76"/>
      <c r="V7" s="76"/>
      <c r="W7" s="76"/>
      <c r="X7" s="18"/>
      <c r="Y7" s="18"/>
    </row>
    <row r="8" spans="1:25" ht="5.0999999999999996" customHeight="1" x14ac:dyDescent="0.3">
      <c r="A8" s="18"/>
      <c r="B8" s="26"/>
      <c r="C8" s="23"/>
      <c r="D8" s="24"/>
      <c r="E8" s="24"/>
      <c r="F8" s="24"/>
      <c r="G8" s="24"/>
      <c r="H8" s="24"/>
      <c r="I8" s="24"/>
      <c r="J8" s="24"/>
      <c r="K8" s="18"/>
      <c r="L8" s="18"/>
      <c r="M8" s="18"/>
      <c r="N8" s="18"/>
      <c r="O8" s="18"/>
      <c r="P8" s="18"/>
      <c r="Q8" s="18"/>
      <c r="R8" s="27"/>
      <c r="S8" s="27"/>
      <c r="T8" s="27"/>
      <c r="U8" s="27"/>
      <c r="V8" s="27"/>
      <c r="W8" s="27"/>
      <c r="X8" s="27"/>
      <c r="Y8" s="27"/>
    </row>
    <row r="9" spans="1:25" ht="18.75" x14ac:dyDescent="0.3">
      <c r="A9" s="18"/>
      <c r="B9" s="22" t="s">
        <v>19</v>
      </c>
      <c r="C9" s="23"/>
      <c r="D9" s="24"/>
      <c r="E9" s="24"/>
      <c r="F9" s="24"/>
      <c r="G9" s="24"/>
      <c r="H9" s="24"/>
      <c r="I9" s="24"/>
      <c r="J9" s="24"/>
      <c r="K9" s="18"/>
      <c r="L9" s="18"/>
      <c r="M9" s="18"/>
      <c r="N9" s="18"/>
      <c r="O9" s="18"/>
      <c r="P9" s="18"/>
      <c r="Q9" s="18"/>
      <c r="R9" s="27"/>
      <c r="S9" s="28"/>
      <c r="T9" s="29"/>
      <c r="U9" s="30"/>
      <c r="V9" s="27"/>
      <c r="W9" s="27"/>
      <c r="X9" s="27"/>
      <c r="Y9" s="27"/>
    </row>
    <row r="10" spans="1:25" ht="5.0999999999999996" customHeight="1" x14ac:dyDescent="0.3">
      <c r="A10" s="18"/>
      <c r="B10" s="39"/>
      <c r="C10" s="23"/>
      <c r="D10" s="24"/>
      <c r="E10" s="24"/>
      <c r="F10" s="24"/>
      <c r="G10" s="24"/>
      <c r="H10" s="24"/>
      <c r="I10" s="24"/>
      <c r="J10" s="24"/>
      <c r="K10" s="18"/>
      <c r="L10" s="18"/>
      <c r="M10" s="18"/>
      <c r="N10" s="18"/>
      <c r="O10" s="18"/>
      <c r="P10" s="18"/>
      <c r="Q10" s="18"/>
      <c r="R10" s="27"/>
      <c r="S10" s="28"/>
      <c r="T10" s="29"/>
      <c r="U10" s="30"/>
      <c r="V10" s="27"/>
      <c r="W10" s="27"/>
      <c r="X10" s="27"/>
      <c r="Y10" s="27"/>
    </row>
    <row r="11" spans="1:25" ht="18.75" customHeight="1" x14ac:dyDescent="0.25">
      <c r="A11" s="18"/>
      <c r="B11" s="77" t="s">
        <v>38</v>
      </c>
      <c r="C11" s="77"/>
      <c r="D11" s="77"/>
      <c r="E11" s="77"/>
      <c r="F11" s="77"/>
      <c r="G11" s="77"/>
      <c r="H11" s="77"/>
      <c r="I11" s="77"/>
      <c r="J11" s="77"/>
      <c r="K11" s="77"/>
      <c r="L11" s="77"/>
      <c r="M11" s="77"/>
      <c r="N11" s="77"/>
      <c r="O11" s="77"/>
      <c r="P11" s="77"/>
      <c r="Q11" s="77"/>
      <c r="R11" s="77"/>
      <c r="S11" s="77"/>
      <c r="T11" s="77"/>
      <c r="U11" s="77"/>
      <c r="V11" s="77"/>
      <c r="W11" s="77"/>
      <c r="X11" s="27"/>
      <c r="Y11" s="27"/>
    </row>
    <row r="12" spans="1:25" ht="18.75" customHeight="1" x14ac:dyDescent="0.25">
      <c r="A12" s="18"/>
      <c r="B12" s="77"/>
      <c r="C12" s="77"/>
      <c r="D12" s="77"/>
      <c r="E12" s="77"/>
      <c r="F12" s="77"/>
      <c r="G12" s="77"/>
      <c r="H12" s="77"/>
      <c r="I12" s="77"/>
      <c r="J12" s="77"/>
      <c r="K12" s="77"/>
      <c r="L12" s="77"/>
      <c r="M12" s="77"/>
      <c r="N12" s="77"/>
      <c r="O12" s="77"/>
      <c r="P12" s="77"/>
      <c r="Q12" s="77"/>
      <c r="R12" s="77"/>
      <c r="S12" s="77"/>
      <c r="T12" s="77"/>
      <c r="U12" s="77"/>
      <c r="V12" s="77"/>
      <c r="W12" s="77"/>
      <c r="X12" s="27"/>
      <c r="Y12" s="27"/>
    </row>
    <row r="13" spans="1:25" ht="4.5" customHeight="1" x14ac:dyDescent="0.25">
      <c r="A13" s="18"/>
      <c r="B13" s="39"/>
      <c r="C13" s="31"/>
      <c r="D13" s="31"/>
      <c r="E13" s="31"/>
      <c r="F13" s="31"/>
      <c r="G13" s="31"/>
      <c r="H13" s="31"/>
      <c r="I13" s="31"/>
      <c r="J13" s="31"/>
      <c r="K13" s="32"/>
      <c r="L13" s="32"/>
      <c r="M13" s="32"/>
      <c r="N13" s="32"/>
      <c r="O13" s="18"/>
      <c r="P13" s="18"/>
      <c r="Q13" s="18"/>
      <c r="R13" s="27"/>
      <c r="S13" s="28"/>
      <c r="T13" s="29"/>
      <c r="U13" s="30"/>
      <c r="V13" s="27"/>
      <c r="W13" s="27"/>
      <c r="X13" s="27"/>
      <c r="Y13" s="27"/>
    </row>
    <row r="14" spans="1:25" ht="18.75" x14ac:dyDescent="0.3">
      <c r="A14" s="18"/>
      <c r="B14" s="22" t="s">
        <v>20</v>
      </c>
      <c r="C14" s="31"/>
      <c r="D14" s="31"/>
      <c r="E14" s="31"/>
      <c r="F14" s="31"/>
      <c r="G14" s="31"/>
      <c r="H14" s="31"/>
      <c r="I14" s="31"/>
      <c r="J14" s="31"/>
      <c r="K14" s="33"/>
      <c r="L14" s="33"/>
      <c r="M14" s="33"/>
      <c r="N14" s="33"/>
      <c r="O14" s="18"/>
      <c r="P14" s="18"/>
      <c r="Q14" s="18"/>
      <c r="R14" s="27"/>
      <c r="S14" s="28"/>
      <c r="T14" s="29"/>
      <c r="U14" s="30"/>
      <c r="V14" s="27"/>
      <c r="W14" s="27"/>
      <c r="X14" s="27"/>
      <c r="Y14" s="27"/>
    </row>
    <row r="15" spans="1:25" ht="5.0999999999999996" customHeight="1" x14ac:dyDescent="0.25">
      <c r="A15" s="18"/>
      <c r="B15" s="39"/>
      <c r="C15" s="31"/>
      <c r="D15" s="31"/>
      <c r="E15" s="31"/>
      <c r="F15" s="31"/>
      <c r="G15" s="31"/>
      <c r="H15" s="31"/>
      <c r="I15" s="31"/>
      <c r="J15" s="31"/>
      <c r="K15" s="33"/>
      <c r="L15" s="33"/>
      <c r="M15" s="33"/>
      <c r="N15" s="33"/>
      <c r="O15" s="18"/>
      <c r="P15" s="18"/>
      <c r="Q15" s="18"/>
      <c r="R15" s="27"/>
      <c r="S15" s="28"/>
      <c r="T15" s="29"/>
      <c r="U15" s="30"/>
      <c r="V15" s="27"/>
      <c r="W15" s="27"/>
      <c r="X15" s="27"/>
      <c r="Y15" s="27"/>
    </row>
    <row r="16" spans="1:25" ht="18.75" customHeight="1" x14ac:dyDescent="0.25">
      <c r="A16" s="18"/>
      <c r="B16" s="77" t="s">
        <v>21</v>
      </c>
      <c r="C16" s="77"/>
      <c r="D16" s="77"/>
      <c r="E16" s="77"/>
      <c r="F16" s="77"/>
      <c r="G16" s="77"/>
      <c r="H16" s="77"/>
      <c r="I16" s="77"/>
      <c r="J16" s="77"/>
      <c r="K16" s="77"/>
      <c r="L16" s="77"/>
      <c r="M16" s="77"/>
      <c r="N16" s="77"/>
      <c r="O16" s="77"/>
      <c r="P16" s="77"/>
      <c r="Q16" s="77"/>
      <c r="R16" s="77"/>
      <c r="S16" s="77"/>
      <c r="T16" s="77"/>
      <c r="U16" s="77"/>
      <c r="V16" s="77"/>
      <c r="W16" s="77"/>
      <c r="X16" s="27"/>
      <c r="Y16" s="27"/>
    </row>
    <row r="17" spans="1:25" ht="18.75" customHeight="1" x14ac:dyDescent="0.25">
      <c r="A17" s="18"/>
      <c r="B17" s="77"/>
      <c r="C17" s="77"/>
      <c r="D17" s="77"/>
      <c r="E17" s="77"/>
      <c r="F17" s="77"/>
      <c r="G17" s="77"/>
      <c r="H17" s="77"/>
      <c r="I17" s="77"/>
      <c r="J17" s="77"/>
      <c r="K17" s="77"/>
      <c r="L17" s="77"/>
      <c r="M17" s="77"/>
      <c r="N17" s="77"/>
      <c r="O17" s="77"/>
      <c r="P17" s="77"/>
      <c r="Q17" s="77"/>
      <c r="R17" s="77"/>
      <c r="S17" s="77"/>
      <c r="T17" s="77"/>
      <c r="U17" s="77"/>
      <c r="V17" s="77"/>
      <c r="W17" s="77"/>
      <c r="X17" s="27"/>
      <c r="Y17" s="27"/>
    </row>
    <row r="18" spans="1:25" ht="18.75" customHeight="1" x14ac:dyDescent="0.25">
      <c r="A18" s="18"/>
      <c r="B18" s="77" t="s">
        <v>22</v>
      </c>
      <c r="C18" s="77"/>
      <c r="D18" s="77"/>
      <c r="E18" s="77"/>
      <c r="F18" s="77"/>
      <c r="G18" s="77"/>
      <c r="H18" s="77"/>
      <c r="I18" s="77"/>
      <c r="J18" s="77"/>
      <c r="K18" s="77"/>
      <c r="L18" s="77"/>
      <c r="M18" s="77"/>
      <c r="N18" s="77"/>
      <c r="O18" s="77"/>
      <c r="P18" s="77"/>
      <c r="Q18" s="77"/>
      <c r="R18" s="77"/>
      <c r="S18" s="77"/>
      <c r="T18" s="77"/>
      <c r="U18" s="77"/>
      <c r="V18" s="77"/>
      <c r="W18" s="77"/>
      <c r="X18" s="27"/>
      <c r="Y18" s="27"/>
    </row>
    <row r="19" spans="1:25" ht="18.75" customHeight="1" x14ac:dyDescent="0.25">
      <c r="A19" s="18"/>
      <c r="B19" s="77"/>
      <c r="C19" s="77"/>
      <c r="D19" s="77"/>
      <c r="E19" s="77"/>
      <c r="F19" s="77"/>
      <c r="G19" s="77"/>
      <c r="H19" s="77"/>
      <c r="I19" s="77"/>
      <c r="J19" s="77"/>
      <c r="K19" s="77"/>
      <c r="L19" s="77"/>
      <c r="M19" s="77"/>
      <c r="N19" s="77"/>
      <c r="O19" s="77"/>
      <c r="P19" s="77"/>
      <c r="Q19" s="77"/>
      <c r="R19" s="77"/>
      <c r="S19" s="77"/>
      <c r="T19" s="77"/>
      <c r="U19" s="77"/>
      <c r="V19" s="77"/>
      <c r="W19" s="77"/>
      <c r="X19" s="27"/>
      <c r="Y19" s="27"/>
    </row>
    <row r="20" spans="1:25" ht="18.75" customHeight="1" x14ac:dyDescent="0.25">
      <c r="A20" s="18"/>
      <c r="B20" s="77"/>
      <c r="C20" s="77"/>
      <c r="D20" s="77"/>
      <c r="E20" s="77"/>
      <c r="F20" s="77"/>
      <c r="G20" s="77"/>
      <c r="H20" s="77"/>
      <c r="I20" s="77"/>
      <c r="J20" s="77"/>
      <c r="K20" s="77"/>
      <c r="L20" s="77"/>
      <c r="M20" s="77"/>
      <c r="N20" s="77"/>
      <c r="O20" s="77"/>
      <c r="P20" s="77"/>
      <c r="Q20" s="77"/>
      <c r="R20" s="77"/>
      <c r="S20" s="77"/>
      <c r="T20" s="77"/>
      <c r="U20" s="77"/>
      <c r="V20" s="77"/>
      <c r="W20" s="77"/>
      <c r="X20" s="27"/>
      <c r="Y20" s="27"/>
    </row>
    <row r="21" spans="1:25" ht="6" customHeight="1" x14ac:dyDescent="0.3">
      <c r="A21" s="18"/>
      <c r="B21" s="42"/>
      <c r="C21" s="42"/>
      <c r="D21" s="42"/>
      <c r="E21" s="42"/>
      <c r="F21" s="42"/>
      <c r="G21" s="42"/>
      <c r="H21" s="42"/>
      <c r="I21" s="42"/>
      <c r="J21" s="42"/>
      <c r="K21" s="42"/>
      <c r="L21" s="42"/>
      <c r="M21" s="42"/>
      <c r="N21" s="42"/>
      <c r="O21" s="42"/>
      <c r="P21" s="42"/>
      <c r="Q21" s="42"/>
      <c r="R21" s="42"/>
      <c r="S21" s="42"/>
      <c r="T21" s="42"/>
      <c r="U21" s="42"/>
      <c r="V21" s="42"/>
      <c r="W21" s="42"/>
      <c r="X21" s="27"/>
      <c r="Y21" s="27"/>
    </row>
    <row r="22" spans="1:25" ht="18.75" x14ac:dyDescent="0.3">
      <c r="A22" s="18"/>
      <c r="B22" s="22" t="s">
        <v>23</v>
      </c>
      <c r="C22" s="35"/>
      <c r="D22" s="36"/>
      <c r="E22" s="35"/>
      <c r="F22" s="35"/>
      <c r="G22" s="35"/>
      <c r="H22" s="35"/>
      <c r="I22" s="35"/>
      <c r="J22" s="35"/>
      <c r="K22" s="34"/>
      <c r="L22" s="34"/>
      <c r="M22" s="34"/>
      <c r="N22" s="34"/>
      <c r="O22" s="18"/>
      <c r="P22" s="18"/>
      <c r="Q22" s="18"/>
      <c r="R22" s="27"/>
      <c r="S22" s="28"/>
      <c r="T22" s="29"/>
      <c r="U22" s="30"/>
      <c r="V22" s="27"/>
      <c r="W22" s="27"/>
      <c r="X22" s="27"/>
      <c r="Y22" s="27"/>
    </row>
    <row r="23" spans="1:25" ht="5.0999999999999996" customHeight="1" x14ac:dyDescent="0.3">
      <c r="A23" s="18"/>
      <c r="B23" s="39"/>
      <c r="C23" s="35"/>
      <c r="D23" s="36"/>
      <c r="E23" s="35"/>
      <c r="F23" s="35"/>
      <c r="G23" s="35"/>
      <c r="H23" s="35"/>
      <c r="I23" s="35"/>
      <c r="J23" s="35"/>
      <c r="K23" s="34"/>
      <c r="L23" s="34"/>
      <c r="M23" s="34"/>
      <c r="N23" s="34"/>
      <c r="O23" s="18"/>
      <c r="P23" s="18"/>
      <c r="Q23" s="18"/>
      <c r="R23" s="27"/>
      <c r="S23" s="28"/>
      <c r="T23" s="29"/>
      <c r="U23" s="30"/>
      <c r="V23" s="27"/>
      <c r="W23" s="27"/>
      <c r="X23" s="27"/>
      <c r="Y23" s="27"/>
    </row>
    <row r="24" spans="1:25" ht="18.75" customHeight="1" x14ac:dyDescent="0.25">
      <c r="A24" s="18"/>
      <c r="B24" s="77" t="s">
        <v>24</v>
      </c>
      <c r="C24" s="77"/>
      <c r="D24" s="77"/>
      <c r="E24" s="77"/>
      <c r="F24" s="77"/>
      <c r="G24" s="77"/>
      <c r="H24" s="77"/>
      <c r="I24" s="77"/>
      <c r="J24" s="77"/>
      <c r="K24" s="77"/>
      <c r="L24" s="77"/>
      <c r="M24" s="77"/>
      <c r="N24" s="77"/>
      <c r="O24" s="77"/>
      <c r="P24" s="77"/>
      <c r="Q24" s="77"/>
      <c r="R24" s="77"/>
      <c r="S24" s="77"/>
      <c r="T24" s="77"/>
      <c r="U24" s="77"/>
      <c r="V24" s="77"/>
      <c r="W24" s="77"/>
      <c r="X24" s="27"/>
      <c r="Y24" s="27"/>
    </row>
    <row r="25" spans="1:25" ht="18.75" customHeight="1" x14ac:dyDescent="0.25">
      <c r="A25" s="18"/>
      <c r="B25" s="77"/>
      <c r="C25" s="77"/>
      <c r="D25" s="77"/>
      <c r="E25" s="77"/>
      <c r="F25" s="77"/>
      <c r="G25" s="77"/>
      <c r="H25" s="77"/>
      <c r="I25" s="77"/>
      <c r="J25" s="77"/>
      <c r="K25" s="77"/>
      <c r="L25" s="77"/>
      <c r="M25" s="77"/>
      <c r="N25" s="77"/>
      <c r="O25" s="77"/>
      <c r="P25" s="77"/>
      <c r="Q25" s="77"/>
      <c r="R25" s="77"/>
      <c r="S25" s="77"/>
      <c r="T25" s="77"/>
      <c r="U25" s="77"/>
      <c r="V25" s="77"/>
      <c r="W25" s="77"/>
      <c r="X25" s="27"/>
      <c r="Y25" s="27"/>
    </row>
    <row r="26" spans="1:25" ht="18.75" x14ac:dyDescent="0.3">
      <c r="A26" s="18"/>
      <c r="B26" s="26" t="s">
        <v>37</v>
      </c>
      <c r="C26" s="20"/>
      <c r="D26" s="18"/>
      <c r="E26" s="18"/>
      <c r="F26" s="18"/>
      <c r="G26" s="18"/>
      <c r="H26" s="18"/>
      <c r="I26" s="18"/>
      <c r="J26" s="18"/>
      <c r="K26" s="18"/>
      <c r="L26" s="18"/>
      <c r="M26" s="18"/>
      <c r="N26" s="18"/>
      <c r="O26" s="18"/>
      <c r="P26" s="18"/>
      <c r="Q26" s="18"/>
      <c r="R26" s="27"/>
      <c r="S26" s="18"/>
      <c r="T26" s="27"/>
      <c r="U26" s="30"/>
      <c r="V26" s="27"/>
      <c r="W26" s="27"/>
      <c r="X26" s="27"/>
      <c r="Y26" s="27"/>
    </row>
    <row r="27" spans="1:25" ht="5.25" customHeight="1" x14ac:dyDescent="0.25">
      <c r="A27" s="18"/>
      <c r="B27" s="39"/>
      <c r="C27" s="20"/>
      <c r="D27" s="18"/>
      <c r="E27" s="18"/>
      <c r="F27" s="18"/>
      <c r="G27" s="18"/>
      <c r="H27" s="18"/>
      <c r="I27" s="18"/>
      <c r="J27" s="18"/>
      <c r="K27" s="18"/>
      <c r="L27" s="18"/>
      <c r="M27" s="18"/>
      <c r="N27" s="18"/>
      <c r="O27" s="18"/>
      <c r="P27" s="18"/>
      <c r="Q27" s="18"/>
      <c r="R27" s="27"/>
      <c r="S27" s="18"/>
      <c r="T27" s="27"/>
      <c r="U27" s="30"/>
      <c r="V27" s="27"/>
      <c r="W27" s="27"/>
      <c r="X27" s="27"/>
      <c r="Y27" s="27"/>
    </row>
    <row r="28" spans="1:25" ht="18.75" x14ac:dyDescent="0.3">
      <c r="A28" s="18"/>
      <c r="B28" s="22" t="s">
        <v>25</v>
      </c>
      <c r="C28" s="20"/>
      <c r="D28" s="18"/>
      <c r="E28" s="18"/>
      <c r="F28" s="18"/>
      <c r="G28" s="18"/>
      <c r="H28" s="18"/>
      <c r="I28" s="18"/>
      <c r="J28" s="18"/>
      <c r="K28" s="18"/>
      <c r="L28" s="18"/>
      <c r="M28" s="18"/>
      <c r="N28" s="18"/>
      <c r="O28" s="18"/>
      <c r="P28" s="18"/>
      <c r="Q28" s="18"/>
      <c r="R28" s="27"/>
      <c r="S28" s="18"/>
      <c r="T28" s="27"/>
      <c r="U28" s="30"/>
      <c r="V28" s="27"/>
      <c r="W28" s="27"/>
      <c r="X28" s="27"/>
      <c r="Y28" s="27"/>
    </row>
    <row r="29" spans="1:25" ht="5.0999999999999996" customHeight="1" x14ac:dyDescent="0.25">
      <c r="A29" s="18"/>
      <c r="B29" s="39"/>
      <c r="C29" s="20"/>
      <c r="D29" s="18"/>
      <c r="E29" s="18"/>
      <c r="F29" s="18"/>
      <c r="G29" s="18"/>
      <c r="H29" s="18"/>
      <c r="I29" s="18"/>
      <c r="J29" s="18"/>
      <c r="K29" s="18"/>
      <c r="L29" s="18"/>
      <c r="M29" s="18"/>
      <c r="N29" s="18"/>
      <c r="O29" s="18"/>
      <c r="P29" s="18"/>
      <c r="Q29" s="18"/>
      <c r="R29" s="27"/>
      <c r="S29" s="27"/>
      <c r="T29" s="27"/>
      <c r="U29" s="30"/>
      <c r="V29" s="27"/>
      <c r="W29" s="27"/>
      <c r="X29" s="27"/>
      <c r="Y29" s="27"/>
    </row>
    <row r="30" spans="1:25" ht="18.75" customHeight="1" x14ac:dyDescent="0.25">
      <c r="A30" s="18"/>
      <c r="B30" s="77" t="s">
        <v>26</v>
      </c>
      <c r="C30" s="77"/>
      <c r="D30" s="77"/>
      <c r="E30" s="77"/>
      <c r="F30" s="77"/>
      <c r="G30" s="77"/>
      <c r="H30" s="77"/>
      <c r="I30" s="77"/>
      <c r="J30" s="77"/>
      <c r="K30" s="77"/>
      <c r="L30" s="77"/>
      <c r="M30" s="77"/>
      <c r="N30" s="77"/>
      <c r="O30" s="77"/>
      <c r="P30" s="77"/>
      <c r="Q30" s="77"/>
      <c r="R30" s="77"/>
      <c r="S30" s="77"/>
      <c r="T30" s="77"/>
      <c r="U30" s="77"/>
      <c r="V30" s="77"/>
      <c r="W30" s="77"/>
      <c r="X30" s="18"/>
      <c r="Y30" s="18"/>
    </row>
    <row r="31" spans="1:25" ht="18.75" customHeight="1" x14ac:dyDescent="0.25">
      <c r="A31" s="18"/>
      <c r="B31" s="77"/>
      <c r="C31" s="77"/>
      <c r="D31" s="77"/>
      <c r="E31" s="77"/>
      <c r="F31" s="77"/>
      <c r="G31" s="77"/>
      <c r="H31" s="77"/>
      <c r="I31" s="77"/>
      <c r="J31" s="77"/>
      <c r="K31" s="77"/>
      <c r="L31" s="77"/>
      <c r="M31" s="77"/>
      <c r="N31" s="77"/>
      <c r="O31" s="77"/>
      <c r="P31" s="77"/>
      <c r="Q31" s="77"/>
      <c r="R31" s="77"/>
      <c r="S31" s="77"/>
      <c r="T31" s="77"/>
      <c r="U31" s="77"/>
      <c r="V31" s="77"/>
      <c r="W31" s="77"/>
      <c r="X31" s="18"/>
      <c r="Y31" s="18"/>
    </row>
    <row r="32" spans="1:25" ht="15" x14ac:dyDescent="0.25">
      <c r="A32" s="18"/>
      <c r="B32" s="77"/>
      <c r="C32" s="77"/>
      <c r="D32" s="77"/>
      <c r="E32" s="77"/>
      <c r="F32" s="77"/>
      <c r="G32" s="77"/>
      <c r="H32" s="77"/>
      <c r="I32" s="77"/>
      <c r="J32" s="77"/>
      <c r="K32" s="77"/>
      <c r="L32" s="77"/>
      <c r="M32" s="77"/>
      <c r="N32" s="77"/>
      <c r="O32" s="77"/>
      <c r="P32" s="77"/>
      <c r="Q32" s="77"/>
      <c r="R32" s="77"/>
      <c r="S32" s="77"/>
      <c r="T32" s="77"/>
      <c r="U32" s="77"/>
      <c r="V32" s="77"/>
      <c r="W32" s="77"/>
      <c r="X32" s="18"/>
      <c r="Y32" s="18"/>
    </row>
    <row r="33" spans="1:25" ht="4.5" customHeight="1" x14ac:dyDescent="0.3">
      <c r="A33" s="18"/>
      <c r="B33" s="42"/>
      <c r="C33" s="42"/>
      <c r="D33" s="42"/>
      <c r="E33" s="42"/>
      <c r="F33" s="42"/>
      <c r="G33" s="42"/>
      <c r="H33" s="42"/>
      <c r="I33" s="42"/>
      <c r="J33" s="42"/>
      <c r="K33" s="42"/>
      <c r="L33" s="42"/>
      <c r="M33" s="42"/>
      <c r="N33" s="42"/>
      <c r="O33" s="42"/>
      <c r="P33" s="42"/>
      <c r="Q33" s="42"/>
      <c r="R33" s="42"/>
      <c r="S33" s="42"/>
      <c r="T33" s="42"/>
      <c r="U33" s="42"/>
      <c r="V33" s="42"/>
      <c r="W33" s="42"/>
      <c r="X33" s="18"/>
      <c r="Y33" s="18"/>
    </row>
    <row r="34" spans="1:25" ht="18.75" x14ac:dyDescent="0.3">
      <c r="A34" s="18"/>
      <c r="B34" s="22" t="s">
        <v>27</v>
      </c>
      <c r="C34" s="20"/>
      <c r="D34" s="18"/>
      <c r="E34" s="18"/>
      <c r="F34" s="18"/>
      <c r="G34" s="18"/>
      <c r="H34" s="18"/>
      <c r="I34" s="18"/>
      <c r="J34" s="18"/>
      <c r="K34" s="18"/>
      <c r="L34" s="18"/>
      <c r="M34" s="18"/>
      <c r="N34" s="18"/>
      <c r="O34" s="18"/>
      <c r="P34" s="18"/>
      <c r="Q34" s="18"/>
      <c r="R34" s="27"/>
      <c r="S34" s="18"/>
      <c r="T34" s="18"/>
      <c r="U34" s="18"/>
      <c r="V34" s="18"/>
      <c r="W34" s="18"/>
      <c r="X34" s="18"/>
      <c r="Y34" s="18"/>
    </row>
    <row r="35" spans="1:25" ht="5.0999999999999996" customHeight="1" x14ac:dyDescent="0.25">
      <c r="A35" s="18"/>
      <c r="B35" s="39"/>
      <c r="C35" s="18"/>
      <c r="D35" s="18"/>
      <c r="E35" s="18"/>
      <c r="F35" s="18"/>
      <c r="G35" s="18"/>
      <c r="H35" s="18"/>
      <c r="I35" s="18"/>
      <c r="J35" s="18"/>
      <c r="K35" s="18"/>
      <c r="L35" s="18"/>
      <c r="M35" s="18"/>
      <c r="N35" s="18"/>
      <c r="O35" s="18"/>
      <c r="P35" s="18"/>
      <c r="Q35" s="18"/>
      <c r="R35" s="27"/>
      <c r="S35" s="18"/>
      <c r="T35" s="18"/>
      <c r="U35" s="18"/>
      <c r="V35" s="18"/>
      <c r="W35" s="18"/>
      <c r="X35" s="18"/>
      <c r="Y35" s="18"/>
    </row>
    <row r="36" spans="1:25" ht="18.75" x14ac:dyDescent="0.3">
      <c r="A36" s="18"/>
      <c r="B36" s="26" t="s">
        <v>28</v>
      </c>
      <c r="C36" s="19"/>
      <c r="D36" s="19"/>
      <c r="E36" s="19"/>
      <c r="F36" s="19"/>
      <c r="G36" s="19"/>
      <c r="H36" s="19"/>
      <c r="I36" s="19"/>
      <c r="J36" s="19"/>
      <c r="K36" s="19"/>
      <c r="L36" s="19"/>
      <c r="M36" s="19"/>
      <c r="N36" s="19"/>
      <c r="O36" s="19"/>
      <c r="P36" s="19"/>
      <c r="Q36" s="19"/>
      <c r="R36" s="27"/>
      <c r="S36" s="19"/>
      <c r="T36" s="18"/>
      <c r="U36" s="18"/>
      <c r="V36" s="18"/>
      <c r="W36" s="18"/>
      <c r="X36" s="18"/>
      <c r="Y36" s="18"/>
    </row>
    <row r="37" spans="1:25" ht="7.5" customHeight="1" x14ac:dyDescent="0.3">
      <c r="A37" s="18"/>
      <c r="B37" s="26"/>
      <c r="C37" s="18"/>
      <c r="D37" s="18"/>
      <c r="E37" s="18"/>
      <c r="F37" s="18"/>
      <c r="G37" s="18"/>
      <c r="H37" s="18"/>
      <c r="I37" s="18"/>
      <c r="J37" s="18"/>
      <c r="K37" s="18"/>
      <c r="L37" s="18"/>
      <c r="M37" s="18"/>
      <c r="N37" s="18"/>
      <c r="O37" s="18"/>
      <c r="P37" s="18"/>
      <c r="Q37" s="18"/>
      <c r="R37" s="19"/>
      <c r="S37" s="37"/>
      <c r="T37" s="37"/>
      <c r="U37" s="37"/>
      <c r="V37" s="37"/>
      <c r="W37" s="37"/>
      <c r="X37" s="37"/>
      <c r="Y37" s="37"/>
    </row>
    <row r="38" spans="1:25" ht="18.75" customHeight="1" x14ac:dyDescent="0.25">
      <c r="A38" s="18"/>
      <c r="B38" s="76" t="s">
        <v>39</v>
      </c>
      <c r="C38" s="76"/>
      <c r="D38" s="76"/>
      <c r="E38" s="76"/>
      <c r="F38" s="76"/>
      <c r="G38" s="76"/>
      <c r="H38" s="76"/>
      <c r="I38" s="76"/>
      <c r="J38" s="76"/>
      <c r="K38" s="76"/>
      <c r="L38" s="76"/>
      <c r="M38" s="76"/>
      <c r="N38" s="76"/>
      <c r="O38" s="76"/>
      <c r="P38" s="76"/>
      <c r="Q38" s="76"/>
      <c r="R38" s="76"/>
      <c r="S38" s="76"/>
      <c r="T38" s="76"/>
      <c r="U38" s="76"/>
      <c r="V38" s="76"/>
      <c r="W38" s="76"/>
      <c r="X38" s="18"/>
      <c r="Y38" s="18"/>
    </row>
    <row r="39" spans="1:25" ht="18.75" customHeight="1" x14ac:dyDescent="0.25">
      <c r="A39" s="18"/>
      <c r="B39" s="76"/>
      <c r="C39" s="76"/>
      <c r="D39" s="76"/>
      <c r="E39" s="76"/>
      <c r="F39" s="76"/>
      <c r="G39" s="76"/>
      <c r="H39" s="76"/>
      <c r="I39" s="76"/>
      <c r="J39" s="76"/>
      <c r="K39" s="76"/>
      <c r="L39" s="76"/>
      <c r="M39" s="76"/>
      <c r="N39" s="76"/>
      <c r="O39" s="76"/>
      <c r="P39" s="76"/>
      <c r="Q39" s="76"/>
      <c r="R39" s="76"/>
      <c r="S39" s="76"/>
      <c r="T39" s="76"/>
      <c r="U39" s="76"/>
      <c r="V39" s="76"/>
      <c r="W39" s="76"/>
      <c r="X39" s="18"/>
      <c r="Y39" s="18"/>
    </row>
    <row r="40" spans="1:25" ht="15"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row>
    <row r="41" spans="1:25" ht="15" x14ac:dyDescent="0.25">
      <c r="A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ht="15" x14ac:dyDescent="0.25">
      <c r="A42" s="18"/>
      <c r="C42" s="18"/>
      <c r="D42" s="18"/>
      <c r="E42" s="18"/>
      <c r="F42" s="18"/>
      <c r="G42" s="18"/>
      <c r="H42" s="18"/>
      <c r="I42" s="18"/>
      <c r="J42" s="18"/>
      <c r="K42" s="18"/>
      <c r="L42" s="18"/>
      <c r="M42" s="18"/>
      <c r="N42" s="18"/>
      <c r="O42" s="18"/>
      <c r="P42" s="18"/>
      <c r="Q42" s="18"/>
      <c r="R42" s="18"/>
      <c r="S42" s="18"/>
      <c r="T42" s="18"/>
      <c r="U42" s="18"/>
      <c r="V42" s="18"/>
      <c r="W42" s="18"/>
      <c r="X42" s="18"/>
      <c r="Y42" s="18"/>
    </row>
    <row r="44" spans="1:25" ht="18.75" x14ac:dyDescent="0.2">
      <c r="B44" s="38"/>
    </row>
    <row r="45" spans="1:25" ht="18.75" x14ac:dyDescent="0.2">
      <c r="B45" s="38"/>
    </row>
  </sheetData>
  <sheetProtection algorithmName="SHA-512" hashValue="Tym0iWMIYlFDzwV2CWHweKHXrSKaZ+DKuqfhnAFxyb0+MDL3DXXA/57HNj2pQfAAzz2xplZEqmgduzgeR0y/aw==" saltValue="aj19XPW/15oCnlth4Gx3SQ==" spinCount="100000" sheet="1" objects="1" scenarios="1"/>
  <mergeCells count="7">
    <mergeCell ref="B38:W39"/>
    <mergeCell ref="B6:W7"/>
    <mergeCell ref="B11:W12"/>
    <mergeCell ref="B16:W17"/>
    <mergeCell ref="B18:W20"/>
    <mergeCell ref="B24:W25"/>
    <mergeCell ref="B30:W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37"/>
  <sheetViews>
    <sheetView showGridLines="0" showRowColHeaders="0" zoomScale="80" zoomScaleNormal="80" workbookViewId="0">
      <selection activeCell="E7" sqref="E7:F7"/>
    </sheetView>
  </sheetViews>
  <sheetFormatPr defaultRowHeight="12.75" x14ac:dyDescent="0.2"/>
  <cols>
    <col min="1" max="1" width="9.140625" style="17" customWidth="1"/>
    <col min="2" max="2" width="12.28515625" style="17" customWidth="1"/>
    <col min="3" max="3" width="9.140625" style="17"/>
    <col min="4" max="4" width="41.140625" style="17" customWidth="1"/>
    <col min="5" max="5" width="13.140625" style="52" customWidth="1"/>
    <col min="6" max="6" width="15.85546875" style="17" customWidth="1"/>
    <col min="7" max="7" width="20.5703125" style="17" customWidth="1"/>
    <col min="8" max="8" width="9.7109375" style="17" customWidth="1"/>
    <col min="9" max="9" width="16.85546875" style="17" customWidth="1"/>
    <col min="10" max="11" width="14.140625" style="17" customWidth="1"/>
    <col min="12" max="12" width="12.7109375" style="52" customWidth="1"/>
    <col min="13" max="14" width="9.140625" style="17"/>
    <col min="15" max="15" width="16.140625" style="17" customWidth="1"/>
    <col min="16" max="18" width="9.140625" style="17"/>
    <col min="19" max="19" width="9.28515625" style="17" bestFit="1" customWidth="1"/>
    <col min="20" max="16384" width="9.140625" style="17"/>
  </cols>
  <sheetData>
    <row r="1" spans="1:25" s="6" customFormat="1" ht="15" x14ac:dyDescent="0.25">
      <c r="A1" s="1"/>
      <c r="B1" s="18"/>
      <c r="C1" s="20"/>
      <c r="D1" s="18"/>
      <c r="E1" s="41"/>
      <c r="F1" s="18"/>
      <c r="G1" s="18"/>
      <c r="H1" s="18"/>
      <c r="I1" s="18"/>
      <c r="J1" s="18"/>
      <c r="K1" s="18"/>
      <c r="L1" s="41"/>
      <c r="M1" s="18"/>
      <c r="N1" s="18"/>
      <c r="O1" s="18"/>
      <c r="P1" s="18"/>
      <c r="Q1" s="18"/>
      <c r="R1" s="18"/>
      <c r="S1" s="19"/>
      <c r="T1" s="18"/>
      <c r="U1" s="18"/>
      <c r="V1" s="18"/>
      <c r="W1" s="18"/>
      <c r="X1" s="18"/>
      <c r="Y1" s="18"/>
    </row>
    <row r="2" spans="1:25" s="6" customFormat="1" ht="33.75" x14ac:dyDescent="0.5">
      <c r="A2" s="1"/>
      <c r="B2" s="21" t="s">
        <v>29</v>
      </c>
      <c r="C2" s="20"/>
      <c r="D2" s="18"/>
      <c r="E2" s="41"/>
      <c r="F2" s="18"/>
      <c r="G2" s="18"/>
      <c r="H2" s="18"/>
      <c r="I2" s="18"/>
      <c r="J2" s="18"/>
      <c r="K2" s="18"/>
      <c r="L2" s="41"/>
      <c r="M2" s="18"/>
      <c r="N2" s="18"/>
      <c r="O2" s="18"/>
      <c r="P2" s="18"/>
      <c r="Q2" s="18"/>
      <c r="R2" s="18"/>
      <c r="S2" s="19"/>
      <c r="T2" s="18"/>
      <c r="U2" s="18"/>
      <c r="V2" s="18"/>
      <c r="W2" s="18"/>
      <c r="X2" s="18"/>
      <c r="Y2" s="18"/>
    </row>
    <row r="3" spans="1:25" s="6" customFormat="1" ht="15" x14ac:dyDescent="0.25">
      <c r="A3" s="1"/>
      <c r="B3" s="20"/>
      <c r="C3" s="20"/>
      <c r="D3" s="18"/>
      <c r="E3" s="41"/>
      <c r="F3" s="18"/>
      <c r="G3" s="18"/>
      <c r="H3" s="18"/>
      <c r="I3" s="18"/>
      <c r="J3" s="18"/>
      <c r="K3" s="18"/>
      <c r="L3" s="41"/>
      <c r="M3" s="18"/>
      <c r="N3" s="18"/>
      <c r="O3" s="18"/>
      <c r="P3" s="18"/>
      <c r="Q3" s="18"/>
      <c r="R3" s="18"/>
      <c r="S3" s="19"/>
      <c r="T3" s="18"/>
      <c r="U3" s="18"/>
      <c r="V3" s="18"/>
      <c r="W3" s="18"/>
      <c r="X3" s="18"/>
      <c r="Y3" s="18"/>
    </row>
    <row r="4" spans="1:25" s="6" customFormat="1" ht="18.75" x14ac:dyDescent="0.3">
      <c r="A4" s="1"/>
      <c r="B4" s="22"/>
      <c r="C4" s="23"/>
      <c r="D4" s="24"/>
      <c r="E4" s="40"/>
      <c r="F4" s="24"/>
      <c r="G4" s="24"/>
      <c r="H4" s="24"/>
      <c r="I4" s="24"/>
      <c r="J4" s="24"/>
      <c r="K4" s="24"/>
      <c r="L4" s="41"/>
      <c r="M4" s="18"/>
      <c r="N4" s="18"/>
      <c r="O4" s="18"/>
      <c r="P4" s="18"/>
      <c r="Q4" s="18"/>
      <c r="R4" s="18"/>
      <c r="S4" s="18"/>
      <c r="T4" s="18"/>
      <c r="U4" s="18"/>
      <c r="V4" s="18"/>
      <c r="W4" s="18"/>
      <c r="X4" s="18"/>
      <c r="Y4" s="18"/>
    </row>
    <row r="5" spans="1:25" s="6" customFormat="1" ht="18.75" x14ac:dyDescent="0.3">
      <c r="A5" s="1"/>
      <c r="B5" s="68" t="s">
        <v>31</v>
      </c>
      <c r="C5" s="43"/>
      <c r="D5" s="43"/>
      <c r="E5" s="46"/>
      <c r="F5" s="43"/>
      <c r="G5" s="43"/>
      <c r="H5" s="43"/>
      <c r="I5" s="43"/>
      <c r="J5" s="43"/>
      <c r="K5" s="43"/>
      <c r="L5" s="65"/>
      <c r="M5" s="1"/>
      <c r="N5" s="1"/>
      <c r="O5" s="1"/>
      <c r="P5" s="1"/>
      <c r="Q5" s="1"/>
    </row>
    <row r="6" spans="1:25" s="6" customFormat="1" ht="6.75" customHeight="1" x14ac:dyDescent="0.3">
      <c r="A6" s="1"/>
      <c r="B6" s="43"/>
      <c r="C6" s="43"/>
      <c r="D6" s="43"/>
      <c r="E6" s="47"/>
      <c r="F6" s="43"/>
      <c r="G6" s="43"/>
      <c r="H6" s="43"/>
      <c r="I6" s="43"/>
      <c r="J6" s="43"/>
      <c r="K6" s="43"/>
      <c r="L6" s="66"/>
      <c r="M6" s="1"/>
      <c r="N6" s="1"/>
      <c r="O6" s="1"/>
      <c r="P6" s="1"/>
      <c r="Q6" s="1"/>
    </row>
    <row r="7" spans="1:25" s="6" customFormat="1" ht="18.75" x14ac:dyDescent="0.3">
      <c r="A7" s="1"/>
      <c r="B7" s="67" t="s">
        <v>32</v>
      </c>
      <c r="C7" s="43"/>
      <c r="D7" s="44"/>
      <c r="E7" s="78" t="s">
        <v>36</v>
      </c>
      <c r="F7" s="79"/>
      <c r="G7" s="11"/>
      <c r="H7" s="67" t="s">
        <v>14</v>
      </c>
      <c r="I7" s="10"/>
      <c r="J7" s="10"/>
      <c r="K7" s="10"/>
      <c r="L7" s="75">
        <v>0.13800000000000001</v>
      </c>
      <c r="N7" s="4"/>
      <c r="O7" s="3"/>
      <c r="P7" s="4"/>
      <c r="Q7" s="1"/>
    </row>
    <row r="8" spans="1:25" s="6" customFormat="1" ht="18.75" x14ac:dyDescent="0.3">
      <c r="A8" s="1"/>
      <c r="B8" s="67" t="s">
        <v>33</v>
      </c>
      <c r="C8" s="11"/>
      <c r="D8" s="11"/>
      <c r="E8" s="53">
        <v>200</v>
      </c>
      <c r="F8" s="11"/>
      <c r="G8" s="11"/>
      <c r="H8" s="67" t="s">
        <v>2</v>
      </c>
      <c r="I8" s="10"/>
      <c r="J8" s="11"/>
      <c r="L8" s="75">
        <v>0.02</v>
      </c>
      <c r="N8" s="4"/>
      <c r="O8" s="3"/>
      <c r="P8" s="4"/>
      <c r="Q8" s="1"/>
    </row>
    <row r="9" spans="1:25" s="6" customFormat="1" ht="18.75" x14ac:dyDescent="0.3">
      <c r="A9" s="1"/>
      <c r="B9" s="67" t="s">
        <v>1</v>
      </c>
      <c r="C9" s="11"/>
      <c r="D9" s="11"/>
      <c r="E9" s="48">
        <v>0.4</v>
      </c>
      <c r="F9" s="11"/>
      <c r="G9" s="11"/>
      <c r="H9" s="67" t="s">
        <v>40</v>
      </c>
      <c r="I9" s="10"/>
      <c r="J9" s="10"/>
      <c r="K9" s="10"/>
      <c r="L9" s="48">
        <v>0.25</v>
      </c>
      <c r="M9" s="3"/>
      <c r="N9" s="5"/>
      <c r="O9" s="3"/>
      <c r="P9" s="4"/>
      <c r="Q9" s="1"/>
    </row>
    <row r="10" spans="1:25" s="6" customFormat="1" ht="7.5" customHeight="1" x14ac:dyDescent="0.3">
      <c r="A10" s="1"/>
      <c r="B10" s="10"/>
      <c r="C10" s="10"/>
      <c r="D10" s="10"/>
      <c r="E10" s="49"/>
      <c r="F10" s="11"/>
      <c r="G10" s="11"/>
      <c r="H10" s="80"/>
      <c r="I10" s="10"/>
      <c r="J10" s="10"/>
      <c r="K10" s="10"/>
      <c r="L10" s="51"/>
      <c r="M10" s="3"/>
      <c r="N10" s="4"/>
      <c r="O10" s="3"/>
      <c r="P10" s="4"/>
      <c r="Q10" s="1"/>
    </row>
    <row r="11" spans="1:25" s="6" customFormat="1" ht="15" x14ac:dyDescent="0.25">
      <c r="A11" s="1"/>
      <c r="B11" s="81" t="s">
        <v>41</v>
      </c>
      <c r="C11" s="81"/>
      <c r="D11" s="81"/>
      <c r="E11" s="81"/>
      <c r="F11" s="81"/>
      <c r="G11" s="81"/>
      <c r="H11" s="81"/>
      <c r="I11" s="81"/>
      <c r="J11" s="81"/>
      <c r="K11" s="81"/>
      <c r="L11" s="81"/>
      <c r="M11" s="3"/>
      <c r="N11" s="4"/>
      <c r="O11" s="3"/>
      <c r="P11" s="4"/>
      <c r="Q11" s="1"/>
    </row>
    <row r="12" spans="1:25" s="6" customFormat="1" ht="15" x14ac:dyDescent="0.25">
      <c r="A12" s="1"/>
      <c r="B12" s="81"/>
      <c r="C12" s="81"/>
      <c r="D12" s="81"/>
      <c r="E12" s="81"/>
      <c r="F12" s="81"/>
      <c r="G12" s="81"/>
      <c r="H12" s="81"/>
      <c r="I12" s="81"/>
      <c r="J12" s="81"/>
      <c r="K12" s="81"/>
      <c r="L12" s="81"/>
      <c r="M12" s="3"/>
      <c r="N12" s="4"/>
      <c r="O12" s="3"/>
      <c r="P12" s="4"/>
      <c r="Q12" s="1"/>
    </row>
    <row r="13" spans="1:25" s="6" customFormat="1" ht="6.75" customHeight="1" x14ac:dyDescent="0.25">
      <c r="A13" s="1"/>
      <c r="B13" s="82"/>
      <c r="C13" s="82"/>
      <c r="D13" s="82"/>
      <c r="E13" s="82"/>
      <c r="F13" s="82"/>
      <c r="G13" s="82"/>
      <c r="H13" s="82"/>
      <c r="I13" s="82"/>
      <c r="J13" s="82"/>
      <c r="K13" s="82"/>
      <c r="L13" s="82"/>
      <c r="M13" s="3"/>
      <c r="N13" s="4"/>
      <c r="O13" s="3"/>
      <c r="P13" s="4"/>
      <c r="Q13" s="1"/>
    </row>
    <row r="14" spans="1:25" s="6" customFormat="1" ht="18.75" x14ac:dyDescent="0.3">
      <c r="A14" s="1"/>
      <c r="B14" s="69" t="s">
        <v>16</v>
      </c>
      <c r="C14" s="70"/>
      <c r="D14" s="70"/>
      <c r="E14" s="49"/>
      <c r="F14" s="11"/>
      <c r="G14" s="44"/>
      <c r="H14" s="74" t="s">
        <v>13</v>
      </c>
      <c r="I14" s="71"/>
      <c r="J14" s="70"/>
      <c r="K14" s="70"/>
      <c r="L14" s="49"/>
      <c r="M14" s="11"/>
      <c r="N14" s="12"/>
      <c r="O14" s="11"/>
      <c r="P14" s="12"/>
      <c r="Q14" s="1"/>
    </row>
    <row r="15" spans="1:25" s="6" customFormat="1" ht="18.75" x14ac:dyDescent="0.3">
      <c r="A15" s="1"/>
      <c r="B15" s="71"/>
      <c r="C15" s="70"/>
      <c r="D15" s="72"/>
      <c r="E15" s="50"/>
      <c r="F15" s="11"/>
      <c r="G15" s="44"/>
      <c r="H15" s="72"/>
      <c r="I15" s="71"/>
      <c r="J15" s="70"/>
      <c r="K15" s="70"/>
      <c r="L15" s="49"/>
      <c r="M15" s="3"/>
      <c r="N15" s="4"/>
      <c r="O15" s="3"/>
      <c r="P15" s="4"/>
      <c r="Q15" s="1"/>
    </row>
    <row r="16" spans="1:25" s="6" customFormat="1" ht="18.75" x14ac:dyDescent="0.3">
      <c r="A16" s="1"/>
      <c r="B16" s="68" t="s">
        <v>3</v>
      </c>
      <c r="C16" s="70"/>
      <c r="D16" s="72"/>
      <c r="E16" s="51"/>
      <c r="F16" s="11"/>
      <c r="G16" s="44"/>
      <c r="H16" s="73" t="s">
        <v>3</v>
      </c>
      <c r="I16" s="70"/>
      <c r="J16" s="72"/>
      <c r="K16" s="72"/>
      <c r="L16" s="50"/>
      <c r="M16" s="13"/>
      <c r="N16" s="8"/>
      <c r="O16" s="3"/>
      <c r="P16" s="4"/>
      <c r="R16" s="9"/>
      <c r="S16" s="9"/>
    </row>
    <row r="17" spans="1:19" s="6" customFormat="1" ht="18.75" x14ac:dyDescent="0.3">
      <c r="A17" s="1"/>
      <c r="B17" s="71" t="s">
        <v>18</v>
      </c>
      <c r="C17" s="70"/>
      <c r="D17" s="72"/>
      <c r="E17" s="54">
        <f>E8</f>
        <v>200</v>
      </c>
      <c r="F17" s="11"/>
      <c r="G17" s="44"/>
      <c r="H17" s="71" t="s">
        <v>0</v>
      </c>
      <c r="I17" s="70"/>
      <c r="J17" s="72"/>
      <c r="K17" s="72"/>
      <c r="L17" s="55" t="s">
        <v>11</v>
      </c>
      <c r="M17" s="7"/>
      <c r="N17" s="8"/>
      <c r="O17" s="3"/>
      <c r="P17" s="4"/>
      <c r="R17" s="9"/>
      <c r="S17" s="9"/>
    </row>
    <row r="18" spans="1:19" s="6" customFormat="1" ht="18.75" x14ac:dyDescent="0.3">
      <c r="A18" s="1"/>
      <c r="B18" s="71" t="s">
        <v>5</v>
      </c>
      <c r="C18" s="70"/>
      <c r="D18" s="72"/>
      <c r="E18" s="54">
        <f>$E$17/(1-($E$9+$L$8))*$L$8</f>
        <v>6.8965517241379315</v>
      </c>
      <c r="F18" s="11"/>
      <c r="G18" s="44"/>
      <c r="H18" s="71" t="s">
        <v>5</v>
      </c>
      <c r="I18" s="70"/>
      <c r="J18" s="72"/>
      <c r="K18" s="72"/>
      <c r="L18" s="54" t="s">
        <v>11</v>
      </c>
      <c r="M18" s="7"/>
      <c r="N18" s="8"/>
      <c r="O18" s="3"/>
      <c r="P18" s="4"/>
      <c r="R18" s="9"/>
      <c r="S18" s="9"/>
    </row>
    <row r="19" spans="1:19" s="6" customFormat="1" ht="18.75" x14ac:dyDescent="0.3">
      <c r="A19" s="1"/>
      <c r="B19" s="71" t="s">
        <v>6</v>
      </c>
      <c r="C19" s="70"/>
      <c r="D19" s="72"/>
      <c r="E19" s="54">
        <f>$E$17/(1-($E$9+$L$8))*$E$9</f>
        <v>137.93103448275863</v>
      </c>
      <c r="F19" s="11"/>
      <c r="G19" s="44"/>
      <c r="H19" s="71" t="s">
        <v>6</v>
      </c>
      <c r="I19" s="70"/>
      <c r="J19" s="72"/>
      <c r="K19" s="72"/>
      <c r="L19" s="54" t="s">
        <v>11</v>
      </c>
      <c r="M19" s="7"/>
      <c r="N19" s="8"/>
      <c r="O19" s="3"/>
      <c r="P19" s="4"/>
      <c r="R19" s="9"/>
      <c r="S19" s="9"/>
    </row>
    <row r="20" spans="1:19" s="6" customFormat="1" ht="18.75" x14ac:dyDescent="0.3">
      <c r="A20" s="1"/>
      <c r="B20" s="71"/>
      <c r="C20" s="70"/>
      <c r="D20" s="72"/>
      <c r="E20" s="51"/>
      <c r="F20" s="11"/>
      <c r="G20" s="44"/>
      <c r="H20" s="71"/>
      <c r="I20" s="70"/>
      <c r="J20" s="72"/>
      <c r="K20" s="72"/>
      <c r="L20" s="51"/>
      <c r="M20" s="7"/>
      <c r="N20" s="8"/>
      <c r="O20" s="3"/>
      <c r="P20" s="4"/>
      <c r="R20" s="9"/>
      <c r="S20" s="9"/>
    </row>
    <row r="21" spans="1:19" s="6" customFormat="1" ht="18.75" x14ac:dyDescent="0.3">
      <c r="A21" s="1"/>
      <c r="B21" s="73" t="s">
        <v>7</v>
      </c>
      <c r="C21" s="70"/>
      <c r="D21" s="72"/>
      <c r="E21" s="51"/>
      <c r="F21" s="11"/>
      <c r="G21" s="44"/>
      <c r="H21" s="73" t="s">
        <v>7</v>
      </c>
      <c r="I21" s="70"/>
      <c r="J21" s="72"/>
      <c r="K21" s="72"/>
      <c r="L21" s="51"/>
      <c r="M21" s="13"/>
      <c r="N21" s="8"/>
      <c r="O21" s="3"/>
      <c r="P21" s="4"/>
      <c r="R21" s="9"/>
      <c r="S21" s="9"/>
    </row>
    <row r="22" spans="1:19" s="6" customFormat="1" ht="18.75" x14ac:dyDescent="0.3">
      <c r="A22" s="1"/>
      <c r="B22" s="71" t="s">
        <v>0</v>
      </c>
      <c r="C22" s="70"/>
      <c r="D22" s="72"/>
      <c r="E22" s="55" t="s">
        <v>4</v>
      </c>
      <c r="F22" s="11"/>
      <c r="G22" s="44"/>
      <c r="H22" s="71" t="s">
        <v>0</v>
      </c>
      <c r="I22" s="70"/>
      <c r="J22" s="72"/>
      <c r="K22" s="72"/>
      <c r="L22" s="54">
        <f>E8</f>
        <v>200</v>
      </c>
      <c r="M22" s="7"/>
      <c r="N22" s="8"/>
      <c r="O22" s="3"/>
      <c r="P22" s="4"/>
      <c r="R22" s="9"/>
      <c r="S22" s="14"/>
    </row>
    <row r="23" spans="1:19" s="6" customFormat="1" ht="18.75" x14ac:dyDescent="0.3">
      <c r="A23" s="1"/>
      <c r="B23" s="71" t="s">
        <v>17</v>
      </c>
      <c r="C23" s="72"/>
      <c r="D23" s="72"/>
      <c r="E23" s="54">
        <f>SUM(E17:E19)*$L$7</f>
        <v>47.58620689655173</v>
      </c>
      <c r="F23" s="45"/>
      <c r="G23" s="44"/>
      <c r="H23" s="71" t="s">
        <v>8</v>
      </c>
      <c r="I23" s="72"/>
      <c r="J23" s="72"/>
      <c r="K23" s="72"/>
      <c r="L23" s="54" t="s">
        <v>11</v>
      </c>
      <c r="M23" s="7"/>
      <c r="N23" s="3"/>
      <c r="O23" s="3"/>
      <c r="P23" s="4"/>
      <c r="R23" s="9"/>
      <c r="S23" s="15"/>
    </row>
    <row r="24" spans="1:19" s="6" customFormat="1" ht="18.75" x14ac:dyDescent="0.3">
      <c r="A24" s="1"/>
      <c r="B24" s="72"/>
      <c r="C24" s="72"/>
      <c r="D24" s="72"/>
      <c r="E24" s="50"/>
      <c r="F24" s="11"/>
      <c r="G24" s="44"/>
      <c r="H24" s="72"/>
      <c r="I24" s="72"/>
      <c r="J24" s="72"/>
      <c r="K24" s="72"/>
      <c r="L24" s="50"/>
      <c r="M24" s="3"/>
      <c r="N24" s="3"/>
      <c r="O24" s="3"/>
      <c r="P24" s="3"/>
      <c r="R24" s="9"/>
      <c r="S24" s="16"/>
    </row>
    <row r="25" spans="1:19" s="6" customFormat="1" ht="18.75" x14ac:dyDescent="0.3">
      <c r="A25" s="1"/>
      <c r="B25" s="68" t="s">
        <v>9</v>
      </c>
      <c r="C25" s="72"/>
      <c r="D25" s="72"/>
      <c r="E25" s="54">
        <f>E23+E19+E18+E17</f>
        <v>392.41379310344826</v>
      </c>
      <c r="F25" s="11"/>
      <c r="G25" s="44"/>
      <c r="H25" s="68" t="s">
        <v>9</v>
      </c>
      <c r="I25" s="72"/>
      <c r="J25" s="72"/>
      <c r="K25" s="72"/>
      <c r="L25" s="54">
        <f>L22</f>
        <v>200</v>
      </c>
      <c r="M25" s="2"/>
      <c r="N25" s="3"/>
      <c r="O25" s="3"/>
      <c r="P25" s="4"/>
      <c r="R25" s="9"/>
      <c r="S25" s="14"/>
    </row>
    <row r="26" spans="1:19" s="6" customFormat="1" ht="18.75" x14ac:dyDescent="0.3">
      <c r="A26" s="1"/>
      <c r="B26" s="71" t="s">
        <v>15</v>
      </c>
      <c r="C26" s="70"/>
      <c r="D26" s="72"/>
      <c r="E26" s="54">
        <f>E25*$L$9</f>
        <v>98.103448275862064</v>
      </c>
      <c r="F26" s="11"/>
      <c r="G26" s="44"/>
      <c r="H26" s="71" t="s">
        <v>15</v>
      </c>
      <c r="I26" s="70"/>
      <c r="J26" s="72"/>
      <c r="K26" s="72"/>
      <c r="L26" s="54">
        <f>L25*$L$9</f>
        <v>50</v>
      </c>
      <c r="M26" s="7"/>
      <c r="N26" s="8"/>
      <c r="O26" s="3"/>
      <c r="P26" s="4"/>
      <c r="R26" s="9"/>
      <c r="S26" s="9"/>
    </row>
    <row r="27" spans="1:19" s="6" customFormat="1" ht="8.25" customHeight="1" x14ac:dyDescent="0.3">
      <c r="A27" s="1"/>
      <c r="B27" s="72"/>
      <c r="C27" s="72"/>
      <c r="D27" s="72"/>
      <c r="E27" s="49"/>
      <c r="F27" s="11"/>
      <c r="G27" s="44"/>
      <c r="H27" s="72"/>
      <c r="I27" s="72"/>
      <c r="J27" s="72"/>
      <c r="K27" s="72"/>
      <c r="L27" s="49"/>
      <c r="M27" s="3"/>
      <c r="N27" s="3"/>
      <c r="O27" s="3"/>
      <c r="P27" s="3"/>
      <c r="R27" s="9"/>
      <c r="S27" s="9"/>
    </row>
    <row r="28" spans="1:19" s="6" customFormat="1" ht="18.75" x14ac:dyDescent="0.3">
      <c r="A28" s="1"/>
      <c r="B28" s="68" t="s">
        <v>10</v>
      </c>
      <c r="C28" s="72"/>
      <c r="D28" s="72"/>
      <c r="E28" s="54">
        <f>E25-E26</f>
        <v>294.31034482758616</v>
      </c>
      <c r="F28" s="11"/>
      <c r="G28" s="44"/>
      <c r="H28" s="68" t="s">
        <v>10</v>
      </c>
      <c r="I28" s="72"/>
      <c r="J28" s="72"/>
      <c r="K28" s="72"/>
      <c r="L28" s="54">
        <f>L25-L26</f>
        <v>150</v>
      </c>
      <c r="M28" s="2"/>
      <c r="N28" s="3"/>
      <c r="O28" s="3"/>
      <c r="P28" s="4"/>
      <c r="R28" s="9"/>
      <c r="S28" s="9"/>
    </row>
    <row r="29" spans="1:19" ht="6" customHeight="1" x14ac:dyDescent="0.2"/>
    <row r="30" spans="1:19" ht="6" customHeight="1" x14ac:dyDescent="0.2">
      <c r="B30" s="56"/>
      <c r="C30" s="56"/>
      <c r="D30" s="56"/>
      <c r="E30" s="57"/>
      <c r="F30" s="56"/>
      <c r="G30" s="56"/>
      <c r="H30" s="56"/>
      <c r="I30" s="56"/>
      <c r="J30" s="56"/>
      <c r="K30" s="56"/>
      <c r="L30" s="57"/>
    </row>
    <row r="31" spans="1:19" ht="26.25" x14ac:dyDescent="0.4">
      <c r="B31" s="56"/>
      <c r="C31" s="61" t="s">
        <v>34</v>
      </c>
      <c r="D31" s="58"/>
      <c r="E31" s="59"/>
      <c r="F31" s="60"/>
      <c r="G31" s="61">
        <f>E28-L28</f>
        <v>144.31034482758616</v>
      </c>
      <c r="H31" s="58"/>
      <c r="I31" s="62" t="s">
        <v>12</v>
      </c>
      <c r="J31" s="63">
        <f>G31/E28</f>
        <v>0.49033391915641467</v>
      </c>
      <c r="K31" s="64"/>
      <c r="L31" s="57"/>
    </row>
    <row r="32" spans="1:19" ht="7.5" customHeight="1" x14ac:dyDescent="0.2">
      <c r="B32" s="56"/>
      <c r="C32" s="56"/>
      <c r="D32" s="56"/>
      <c r="E32" s="57"/>
      <c r="F32" s="56"/>
      <c r="G32" s="56"/>
      <c r="H32" s="56"/>
      <c r="I32" s="56"/>
      <c r="J32" s="56"/>
      <c r="K32" s="56"/>
      <c r="L32" s="57"/>
    </row>
    <row r="35" s="17" customFormat="1" ht="12.75" customHeight="1" x14ac:dyDescent="0.2"/>
    <row r="36" s="17" customFormat="1" x14ac:dyDescent="0.2"/>
    <row r="37" s="17" customFormat="1" x14ac:dyDescent="0.2"/>
  </sheetData>
  <sheetProtection algorithmName="SHA-512" hashValue="zm7VnO/HlHZgJsQTThBifLoTkn33IIHXRudk2vn9w8tCu3bEwCkxDSZ5p9v2xnng1Q3dembSl1vPzAp4BLJsnQ==" saltValue="/8o2Pb+UFY8J3ly6DBtE2w==" spinCount="100000" sheet="1" selectLockedCells="1"/>
  <mergeCells count="2">
    <mergeCell ref="E7:F7"/>
    <mergeCell ref="B11:L12"/>
  </mergeCells>
  <phoneticPr fontId="0" type="noConversion"/>
  <conditionalFormatting sqref="B5">
    <cfRule type="expression" dxfId="1" priority="2" stopIfTrue="1">
      <formula>$N$1=TRUE</formula>
    </cfRule>
  </conditionalFormatting>
  <conditionalFormatting sqref="B16">
    <cfRule type="expression" dxfId="0" priority="1" stopIfTrue="1">
      <formula>$N$1=TRUE</formula>
    </cfRule>
  </conditionalFormatting>
  <dataValidations count="3">
    <dataValidation type="custom" operator="greaterThanOrEqual" allowBlank="1" showInputMessage="1" showErrorMessage="1" error="Salary is less than Earnings threshold (2009/10 £5720)._x000a_Or Salary is greater than £130,000 and Pension is greater than £20,000." prompt="Number only._x000a_No £ signs._x000a_No commas." sqref="E16 P16" xr:uid="{00000000-0002-0000-0100-000000000000}">
      <formula1>#REF!=TRUE</formula1>
    </dataValidation>
    <dataValidation operator="greaterThanOrEqual" allowBlank="1" showInputMessage="1" error="Salary is less than Earnings threshold (2009/10 £5720)._x000a_Or Salary is greater than £130,000 and Pension is greater than £20,000." prompt="Number only._x000a_No £ signs._x000a_No commas." sqref="P21 E21" xr:uid="{00000000-0002-0000-0100-000002000000}"/>
    <dataValidation allowBlank="1" showInputMessage="1" sqref="L21" xr:uid="{00000000-0002-0000-0100-000003000000}"/>
  </dataValidations>
  <pageMargins left="0.74803149606299213" right="0.74803149606299213" top="0.98425196850393704" bottom="0.98425196850393704" header="0.51181102362204722" footer="0.51181102362204722"/>
  <pageSetup paperSize="9" scale="78" orientation="landscape"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3E963DB12EEE44BD8888830A91AEA4" ma:contentTypeVersion="16" ma:contentTypeDescription="Create a new document." ma:contentTypeScope="" ma:versionID="e5016e13cb83584f34c35fb282c3c1ab">
  <xsd:schema xmlns:xsd="http://www.w3.org/2001/XMLSchema" xmlns:xs="http://www.w3.org/2001/XMLSchema" xmlns:p="http://schemas.microsoft.com/office/2006/metadata/properties" xmlns:ns2="3cc3de91-ab38-4929-8c90-950b9e417d01" xmlns:ns3="5fa2bf60-9739-4972-b306-533a7a13a794" targetNamespace="http://schemas.microsoft.com/office/2006/metadata/properties" ma:root="true" ma:fieldsID="28a8e321b5d0d8550bb7b8901e7aa58d" ns2:_="" ns3:_="">
    <xsd:import namespace="3cc3de91-ab38-4929-8c90-950b9e417d01"/>
    <xsd:import namespace="5fa2bf60-9739-4972-b306-533a7a13a7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c3de91-ab38-4929-8c90-950b9e417d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578d6fb-034f-4618-ad9b-ef87b088639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a2bf60-9739-4972-b306-533a7a13a79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2ce41a-a76c-4b36-b0f8-19c9f718ee38}" ma:internalName="TaxCatchAll" ma:showField="CatchAllData" ma:web="5fa2bf60-9739-4972-b306-533a7a13a7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cc3de91-ab38-4929-8c90-950b9e417d01">
      <Terms xmlns="http://schemas.microsoft.com/office/infopath/2007/PartnerControls"/>
    </lcf76f155ced4ddcb4097134ff3c332f>
    <TaxCatchAll xmlns="5fa2bf60-9739-4972-b306-533a7a13a7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D419D-A2A0-49C3-B335-18EED1198AA7}"/>
</file>

<file path=customXml/itemProps2.xml><?xml version="1.0" encoding="utf-8"?>
<ds:datastoreItem xmlns:ds="http://schemas.openxmlformats.org/officeDocument/2006/customXml" ds:itemID="{EDF006EB-F4E7-469D-A62A-53E32EBB3C5C}">
  <ds:schemaRefs>
    <ds:schemaRef ds:uri="http://schemas.microsoft.com/office/2006/metadata/properties"/>
    <ds:schemaRef ds:uri="http://schemas.microsoft.com/office/infopath/2007/PartnerControls"/>
    <ds:schemaRef ds:uri="5a43eba2-5616-4a11-bbfc-2055e390e3d7"/>
    <ds:schemaRef ds:uri="c6cc324e-f259-4bf3-88d1-a9f606eaf28f"/>
  </ds:schemaRefs>
</ds:datastoreItem>
</file>

<file path=customXml/itemProps3.xml><?xml version="1.0" encoding="utf-8"?>
<ds:datastoreItem xmlns:ds="http://schemas.openxmlformats.org/officeDocument/2006/customXml" ds:itemID="{F3692233-5048-4F17-85CC-45396826D6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of Use</vt:lpstr>
      <vt:lpstr>Calculator</vt:lpstr>
      <vt:lpstr>Calculator!Print_Area</vt:lpstr>
    </vt:vector>
  </TitlesOfParts>
  <Company>ZFS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Butler</dc:creator>
  <cp:lastModifiedBy>Simon Tetlow</cp:lastModifiedBy>
  <cp:lastPrinted>2012-05-01T08:31:19Z</cp:lastPrinted>
  <dcterms:created xsi:type="dcterms:W3CDTF">2010-11-09T11:24:08Z</dcterms:created>
  <dcterms:modified xsi:type="dcterms:W3CDTF">2023-07-06T08:28:48Z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7ed875-cb67-40d7-9ea6-a804b08b1148_Enabled">
    <vt:lpwstr>true</vt:lpwstr>
  </property>
  <property fmtid="{D5CDD505-2E9C-101B-9397-08002B2CF9AE}" pid="3" name="MSIP_Label_9a7ed875-cb67-40d7-9ea6-a804b08b1148_SetDate">
    <vt:lpwstr>2021-09-24T13:43:03Z</vt:lpwstr>
  </property>
  <property fmtid="{D5CDD505-2E9C-101B-9397-08002B2CF9AE}" pid="4" name="MSIP_Label_9a7ed875-cb67-40d7-9ea6-a804b08b1148_Method">
    <vt:lpwstr>Privileged</vt:lpwstr>
  </property>
  <property fmtid="{D5CDD505-2E9C-101B-9397-08002B2CF9AE}" pid="5" name="MSIP_Label_9a7ed875-cb67-40d7-9ea6-a804b08b1148_Name">
    <vt:lpwstr>9a7ed875-cb67-40d7-9ea6-a804b08b1148</vt:lpwstr>
  </property>
  <property fmtid="{D5CDD505-2E9C-101B-9397-08002B2CF9AE}" pid="6" name="MSIP_Label_9a7ed875-cb67-40d7-9ea6-a804b08b1148_SiteId">
    <vt:lpwstr>473672ba-cd07-4371-a2ae-788b4c61840e</vt:lpwstr>
  </property>
  <property fmtid="{D5CDD505-2E9C-101B-9397-08002B2CF9AE}" pid="7" name="MSIP_Label_9a7ed875-cb67-40d7-9ea6-a804b08b1148_ActionId">
    <vt:lpwstr>d0805f9a-8cba-4539-852b-674ad3cdd2d8</vt:lpwstr>
  </property>
  <property fmtid="{D5CDD505-2E9C-101B-9397-08002B2CF9AE}" pid="8" name="MSIP_Label_9a7ed875-cb67-40d7-9ea6-a804b08b1148_ContentBits">
    <vt:lpwstr>0</vt:lpwstr>
  </property>
  <property fmtid="{D5CDD505-2E9C-101B-9397-08002B2CF9AE}" pid="9" name="ContentTypeId">
    <vt:lpwstr>0x0101000FDBBED8FE2B5B4A8995C9ADD8B2E822</vt:lpwstr>
  </property>
  <property fmtid="{D5CDD505-2E9C-101B-9397-08002B2CF9AE}" pid="10" name="MediaServiceImageTags">
    <vt:lpwstr/>
  </property>
</Properties>
</file>